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TOTAL ECO SITE" sheetId="10" r:id="rId1"/>
  </sheets>
  <externalReferences>
    <externalReference r:id="rId2"/>
  </externalReferences>
  <definedNames>
    <definedName name="_xlnm.Print_Titles" localSheetId="0">'TOTAL ECO SITE'!$A:$C,'TOTAL ECO SITE'!$5:$5</definedName>
  </definedNames>
  <calcPr calcId="125725"/>
</workbook>
</file>

<file path=xl/calcChain.xml><?xml version="1.0" encoding="utf-8"?>
<calcChain xmlns="http://schemas.openxmlformats.org/spreadsheetml/2006/main">
  <c r="L117" i="10"/>
  <c r="T117"/>
  <c r="S117"/>
  <c r="R117"/>
  <c r="Q117"/>
  <c r="O117"/>
  <c r="N117"/>
  <c r="M117"/>
  <c r="K117"/>
  <c r="J117"/>
  <c r="I117"/>
  <c r="H117"/>
  <c r="G117"/>
  <c r="F117"/>
  <c r="E117"/>
  <c r="D117"/>
  <c r="T8" l="1"/>
  <c r="U8"/>
  <c r="V8" s="1"/>
  <c r="T9"/>
  <c r="U9" s="1"/>
  <c r="V9" s="1"/>
  <c r="T10"/>
  <c r="U10"/>
  <c r="V10" s="1"/>
  <c r="T11"/>
  <c r="U11" s="1"/>
  <c r="V11" s="1"/>
  <c r="T12"/>
  <c r="U12"/>
  <c r="V12" s="1"/>
  <c r="T13"/>
  <c r="U13" s="1"/>
  <c r="V13" s="1"/>
  <c r="T14"/>
  <c r="U14"/>
  <c r="V14" s="1"/>
  <c r="T15"/>
  <c r="U15" s="1"/>
  <c r="V15" s="1"/>
  <c r="T16"/>
  <c r="U16"/>
  <c r="V16" s="1"/>
  <c r="T17"/>
  <c r="U17" s="1"/>
  <c r="V17" s="1"/>
  <c r="T18"/>
  <c r="U18"/>
  <c r="V18" s="1"/>
  <c r="T19"/>
  <c r="U19" s="1"/>
  <c r="V19" s="1"/>
  <c r="T20"/>
  <c r="U20"/>
  <c r="V20" s="1"/>
  <c r="T21"/>
  <c r="U21" s="1"/>
  <c r="V21" s="1"/>
  <c r="T22"/>
  <c r="U22"/>
  <c r="V22" s="1"/>
  <c r="T23"/>
  <c r="U23" s="1"/>
  <c r="V23" s="1"/>
  <c r="T24"/>
  <c r="U24"/>
  <c r="V24" s="1"/>
  <c r="T25"/>
  <c r="U25" s="1"/>
  <c r="V25" s="1"/>
  <c r="T26"/>
  <c r="U26"/>
  <c r="V26" s="1"/>
  <c r="T27"/>
  <c r="U27" s="1"/>
  <c r="V27" s="1"/>
  <c r="T28"/>
  <c r="U28"/>
  <c r="V28" s="1"/>
  <c r="T29"/>
  <c r="U29" s="1"/>
  <c r="V29" s="1"/>
  <c r="T30"/>
  <c r="U30"/>
  <c r="V30" s="1"/>
  <c r="T31"/>
  <c r="U31" s="1"/>
  <c r="V31" s="1"/>
  <c r="T32"/>
  <c r="U32"/>
  <c r="V32" s="1"/>
  <c r="T33"/>
  <c r="U33" s="1"/>
  <c r="V33" s="1"/>
  <c r="T34"/>
  <c r="U34"/>
  <c r="V34" s="1"/>
  <c r="T35"/>
  <c r="U35" s="1"/>
  <c r="V35" s="1"/>
  <c r="T36"/>
  <c r="U36"/>
  <c r="V36" s="1"/>
  <c r="T37"/>
  <c r="U37" s="1"/>
  <c r="V37" s="1"/>
  <c r="T38"/>
  <c r="U38"/>
  <c r="V38" s="1"/>
  <c r="T39"/>
  <c r="U39" s="1"/>
  <c r="V39" s="1"/>
  <c r="T40"/>
  <c r="U40"/>
  <c r="V40" s="1"/>
  <c r="T41"/>
  <c r="U41" s="1"/>
  <c r="V41" s="1"/>
  <c r="T42"/>
  <c r="U42"/>
  <c r="V42" s="1"/>
  <c r="T43"/>
  <c r="U43" s="1"/>
  <c r="V43" s="1"/>
  <c r="T44"/>
  <c r="U44"/>
  <c r="V44" s="1"/>
  <c r="T45"/>
  <c r="U45" s="1"/>
  <c r="V45" s="1"/>
  <c r="T46"/>
  <c r="U46"/>
  <c r="V46" s="1"/>
  <c r="T47"/>
  <c r="U47" s="1"/>
  <c r="V47" s="1"/>
  <c r="T48"/>
  <c r="U48"/>
  <c r="V48" s="1"/>
  <c r="T49"/>
  <c r="U49" s="1"/>
  <c r="V49" s="1"/>
  <c r="T50"/>
  <c r="U50"/>
  <c r="V50" s="1"/>
  <c r="T51"/>
  <c r="U51" s="1"/>
  <c r="V51" s="1"/>
  <c r="T52"/>
  <c r="U52"/>
  <c r="V52" s="1"/>
  <c r="T53"/>
  <c r="U53" s="1"/>
  <c r="V53" s="1"/>
  <c r="T54"/>
  <c r="U54"/>
  <c r="V54" s="1"/>
  <c r="T55"/>
  <c r="U55" s="1"/>
  <c r="V55" s="1"/>
  <c r="T56"/>
  <c r="U56"/>
  <c r="V56" s="1"/>
  <c r="T57"/>
  <c r="U57" s="1"/>
  <c r="V57" s="1"/>
  <c r="T58"/>
  <c r="U58"/>
  <c r="V58" s="1"/>
  <c r="T59"/>
  <c r="U59" s="1"/>
  <c r="V59" s="1"/>
  <c r="T60"/>
  <c r="U60"/>
  <c r="V60" s="1"/>
  <c r="T61"/>
  <c r="U61" s="1"/>
  <c r="V61" s="1"/>
  <c r="T62"/>
  <c r="U62"/>
  <c r="V62" s="1"/>
  <c r="T63"/>
  <c r="U63" s="1"/>
  <c r="V63" s="1"/>
  <c r="T64"/>
  <c r="U64"/>
  <c r="V64" s="1"/>
  <c r="T65"/>
  <c r="U65" s="1"/>
  <c r="V65" s="1"/>
  <c r="T66"/>
  <c r="U66"/>
  <c r="V66" s="1"/>
  <c r="T67"/>
  <c r="U67" s="1"/>
  <c r="V67" s="1"/>
  <c r="T68"/>
  <c r="U68"/>
  <c r="V68" s="1"/>
  <c r="T69"/>
  <c r="U69" s="1"/>
  <c r="V69" s="1"/>
  <c r="T70"/>
  <c r="U70"/>
  <c r="V70" s="1"/>
  <c r="T71"/>
  <c r="U71" s="1"/>
  <c r="V71" s="1"/>
  <c r="T72"/>
  <c r="U72"/>
  <c r="V72" s="1"/>
  <c r="T73"/>
  <c r="U73" s="1"/>
  <c r="V73" s="1"/>
  <c r="T74"/>
  <c r="U74"/>
  <c r="V74" s="1"/>
  <c r="T75"/>
  <c r="U75" s="1"/>
  <c r="V75" s="1"/>
  <c r="T76"/>
  <c r="U76"/>
  <c r="V76" s="1"/>
  <c r="T77"/>
  <c r="U77" s="1"/>
  <c r="V77" s="1"/>
  <c r="T78"/>
  <c r="U78"/>
  <c r="V78" s="1"/>
  <c r="T79"/>
  <c r="U79" s="1"/>
  <c r="V79" s="1"/>
  <c r="T80"/>
  <c r="U80"/>
  <c r="V80" s="1"/>
  <c r="T81"/>
  <c r="U81" s="1"/>
  <c r="V81" s="1"/>
  <c r="T82"/>
  <c r="U82"/>
  <c r="V82" s="1"/>
  <c r="T83"/>
  <c r="U83" s="1"/>
  <c r="V83" s="1"/>
  <c r="T84"/>
  <c r="U84"/>
  <c r="V84" s="1"/>
  <c r="T85"/>
  <c r="U85" s="1"/>
  <c r="V85" s="1"/>
  <c r="T86"/>
  <c r="U86"/>
  <c r="V86" s="1"/>
  <c r="T87"/>
  <c r="U87" s="1"/>
  <c r="V87" s="1"/>
  <c r="T88"/>
  <c r="U88"/>
  <c r="V88" s="1"/>
  <c r="T89"/>
  <c r="U89" s="1"/>
  <c r="V89" s="1"/>
  <c r="T90"/>
  <c r="U90"/>
  <c r="V90" s="1"/>
  <c r="T91"/>
  <c r="U91" s="1"/>
  <c r="V91" s="1"/>
  <c r="T92"/>
  <c r="U92"/>
  <c r="V92" s="1"/>
  <c r="T93"/>
  <c r="U93" s="1"/>
  <c r="V93" s="1"/>
  <c r="T94"/>
  <c r="T95"/>
  <c r="U95" s="1"/>
  <c r="V95" s="1"/>
  <c r="T96"/>
  <c r="U96"/>
  <c r="V96" s="1"/>
  <c r="T97"/>
  <c r="U97" s="1"/>
  <c r="V97" s="1"/>
  <c r="T98"/>
  <c r="U98"/>
  <c r="V98" s="1"/>
  <c r="T99"/>
  <c r="U99" s="1"/>
  <c r="V99" s="1"/>
  <c r="T100"/>
  <c r="U100"/>
  <c r="V100" s="1"/>
  <c r="T101"/>
  <c r="U101" s="1"/>
  <c r="V101" s="1"/>
  <c r="T102"/>
  <c r="U102"/>
  <c r="V102" s="1"/>
  <c r="T103"/>
  <c r="U103" s="1"/>
  <c r="V103" s="1"/>
  <c r="T104"/>
  <c r="U104"/>
  <c r="V104" s="1"/>
  <c r="T105"/>
  <c r="U105" s="1"/>
  <c r="V105" s="1"/>
  <c r="T106"/>
  <c r="U106"/>
  <c r="V106" s="1"/>
  <c r="T107"/>
  <c r="U107" s="1"/>
  <c r="V107" s="1"/>
  <c r="T108"/>
  <c r="U108"/>
  <c r="V108" s="1"/>
  <c r="T109"/>
  <c r="U109" s="1"/>
  <c r="V109" s="1"/>
  <c r="T110"/>
  <c r="U110"/>
  <c r="V110" s="1"/>
  <c r="T111"/>
  <c r="U111" s="1"/>
  <c r="V111" s="1"/>
  <c r="T112"/>
  <c r="U112"/>
  <c r="V112" s="1"/>
  <c r="T113"/>
  <c r="U113" s="1"/>
  <c r="V113" s="1"/>
  <c r="T114"/>
  <c r="U114"/>
  <c r="V114" s="1"/>
  <c r="T115"/>
  <c r="U115" s="1"/>
  <c r="V115" s="1"/>
  <c r="T116"/>
  <c r="U116"/>
  <c r="V116" s="1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117" s="1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K116"/>
  <c r="G116"/>
  <c r="K115"/>
  <c r="G115"/>
  <c r="L115" s="1"/>
  <c r="K114"/>
  <c r="G114"/>
  <c r="L114" s="1"/>
  <c r="K113"/>
  <c r="G113"/>
  <c r="L113" s="1"/>
  <c r="K112"/>
  <c r="G112"/>
  <c r="L112" s="1"/>
  <c r="K111"/>
  <c r="G111"/>
  <c r="L111" s="1"/>
  <c r="K110"/>
  <c r="G110"/>
  <c r="L110" s="1"/>
  <c r="K109"/>
  <c r="G109"/>
  <c r="L109" s="1"/>
  <c r="K104"/>
  <c r="G104"/>
  <c r="L104" s="1"/>
  <c r="K87"/>
  <c r="G87"/>
  <c r="K80"/>
  <c r="G80"/>
  <c r="L80" s="1"/>
  <c r="K57"/>
  <c r="G57"/>
  <c r="L57" s="1"/>
  <c r="K54"/>
  <c r="G54"/>
  <c r="L54" s="1"/>
  <c r="K41"/>
  <c r="G41"/>
  <c r="L41" s="1"/>
  <c r="U94" l="1"/>
  <c r="L116"/>
  <c r="L87"/>
  <c r="V94" l="1"/>
  <c r="V117" s="1"/>
  <c r="U117"/>
  <c r="K108"/>
  <c r="D108"/>
  <c r="G108" s="1"/>
  <c r="L108" s="1"/>
  <c r="K107"/>
  <c r="D107"/>
  <c r="G107" s="1"/>
  <c r="L107" s="1"/>
  <c r="K106"/>
  <c r="D106"/>
  <c r="G106" s="1"/>
  <c r="L106" s="1"/>
  <c r="K105"/>
  <c r="D105"/>
  <c r="G105" s="1"/>
  <c r="L105" s="1"/>
  <c r="K103"/>
  <c r="D103"/>
  <c r="G103" s="1"/>
  <c r="L103" s="1"/>
  <c r="K102"/>
  <c r="D102"/>
  <c r="G102" s="1"/>
  <c r="L102" s="1"/>
  <c r="K101"/>
  <c r="D101"/>
  <c r="G101" s="1"/>
  <c r="L101" s="1"/>
  <c r="K100"/>
  <c r="D100"/>
  <c r="G100" s="1"/>
  <c r="L100" s="1"/>
  <c r="K99"/>
  <c r="D99"/>
  <c r="G99" s="1"/>
  <c r="L99" s="1"/>
  <c r="K98"/>
  <c r="D98"/>
  <c r="G98" s="1"/>
  <c r="L98" s="1"/>
  <c r="K97"/>
  <c r="D97"/>
  <c r="G97" s="1"/>
  <c r="L97" s="1"/>
  <c r="K96"/>
  <c r="D96"/>
  <c r="G96" s="1"/>
  <c r="L96" s="1"/>
  <c r="K95"/>
  <c r="D95"/>
  <c r="G95" s="1"/>
  <c r="L95" s="1"/>
  <c r="K94"/>
  <c r="D94"/>
  <c r="G94" s="1"/>
  <c r="L94" s="1"/>
  <c r="K93"/>
  <c r="D93"/>
  <c r="G93" s="1"/>
  <c r="L93" s="1"/>
  <c r="K92"/>
  <c r="D92"/>
  <c r="G92" s="1"/>
  <c r="L92" s="1"/>
  <c r="K91"/>
  <c r="D91"/>
  <c r="G91" s="1"/>
  <c r="L91" s="1"/>
  <c r="K90"/>
  <c r="D90"/>
  <c r="G90" s="1"/>
  <c r="L90" s="1"/>
  <c r="K89"/>
  <c r="D89"/>
  <c r="G89" s="1"/>
  <c r="L89" s="1"/>
  <c r="K88"/>
  <c r="D88"/>
  <c r="G88" s="1"/>
  <c r="L88" s="1"/>
  <c r="K86"/>
  <c r="D86"/>
  <c r="G86" s="1"/>
  <c r="L86" s="1"/>
  <c r="K85"/>
  <c r="D85"/>
  <c r="G85" s="1"/>
  <c r="L85" s="1"/>
  <c r="K84"/>
  <c r="D84"/>
  <c r="G84" s="1"/>
  <c r="L84" s="1"/>
  <c r="K83"/>
  <c r="D83"/>
  <c r="G83" s="1"/>
  <c r="L83" s="1"/>
  <c r="K82"/>
  <c r="D82"/>
  <c r="G82" s="1"/>
  <c r="L82" s="1"/>
  <c r="K81"/>
  <c r="D81"/>
  <c r="G81" s="1"/>
  <c r="L81" s="1"/>
  <c r="K79"/>
  <c r="D79"/>
  <c r="G79" s="1"/>
  <c r="L79" s="1"/>
  <c r="K78"/>
  <c r="D78"/>
  <c r="G78" s="1"/>
  <c r="L78" s="1"/>
  <c r="K77"/>
  <c r="D77"/>
  <c r="G77" s="1"/>
  <c r="L77" s="1"/>
  <c r="K76"/>
  <c r="D76"/>
  <c r="G76" s="1"/>
  <c r="L76" s="1"/>
  <c r="K75"/>
  <c r="D75"/>
  <c r="G75" s="1"/>
  <c r="L75" s="1"/>
  <c r="K74"/>
  <c r="D74"/>
  <c r="G74" s="1"/>
  <c r="L74" s="1"/>
  <c r="K73"/>
  <c r="D73"/>
  <c r="G73" s="1"/>
  <c r="L73" s="1"/>
  <c r="K72"/>
  <c r="D72"/>
  <c r="G72" s="1"/>
  <c r="L72" s="1"/>
  <c r="K71"/>
  <c r="D71"/>
  <c r="G71" s="1"/>
  <c r="L71" s="1"/>
  <c r="K70"/>
  <c r="D70"/>
  <c r="G70" s="1"/>
  <c r="L70" s="1"/>
  <c r="K69"/>
  <c r="D69"/>
  <c r="G69" s="1"/>
  <c r="L69" s="1"/>
  <c r="K68"/>
  <c r="D68"/>
  <c r="G68" s="1"/>
  <c r="L68" s="1"/>
  <c r="K67"/>
  <c r="D67"/>
  <c r="G67" s="1"/>
  <c r="L67" s="1"/>
  <c r="K66"/>
  <c r="D66"/>
  <c r="G66" s="1"/>
  <c r="L66" s="1"/>
  <c r="K65"/>
  <c r="D65"/>
  <c r="G65" s="1"/>
  <c r="L65" s="1"/>
  <c r="K64"/>
  <c r="D64"/>
  <c r="G64" s="1"/>
  <c r="L64" s="1"/>
  <c r="K63"/>
  <c r="D63"/>
  <c r="G63" s="1"/>
  <c r="L63" s="1"/>
  <c r="K62"/>
  <c r="D62"/>
  <c r="G62" s="1"/>
  <c r="L62" s="1"/>
  <c r="K61"/>
  <c r="D61"/>
  <c r="G61" s="1"/>
  <c r="L61" s="1"/>
  <c r="K60"/>
  <c r="D60"/>
  <c r="G60" s="1"/>
  <c r="L60" s="1"/>
  <c r="K59"/>
  <c r="D59"/>
  <c r="G59" s="1"/>
  <c r="L59" s="1"/>
  <c r="K58"/>
  <c r="D58"/>
  <c r="G58" s="1"/>
  <c r="L58" s="1"/>
  <c r="K56"/>
  <c r="D56"/>
  <c r="G56" s="1"/>
  <c r="L56" s="1"/>
  <c r="K55"/>
  <c r="D55"/>
  <c r="G55" s="1"/>
  <c r="L55" s="1"/>
  <c r="K53"/>
  <c r="D53"/>
  <c r="G53" s="1"/>
  <c r="L53" s="1"/>
  <c r="K52"/>
  <c r="D52"/>
  <c r="G52" s="1"/>
  <c r="L52" s="1"/>
  <c r="K51"/>
  <c r="D51"/>
  <c r="G51" s="1"/>
  <c r="L51" s="1"/>
  <c r="K50"/>
  <c r="D50"/>
  <c r="G50" s="1"/>
  <c r="L50" s="1"/>
  <c r="K49"/>
  <c r="D49"/>
  <c r="G49" s="1"/>
  <c r="L49" s="1"/>
  <c r="K48"/>
  <c r="D48"/>
  <c r="G48" s="1"/>
  <c r="L48" s="1"/>
  <c r="K47"/>
  <c r="D47"/>
  <c r="G47" s="1"/>
  <c r="L47" s="1"/>
  <c r="K46"/>
  <c r="D46"/>
  <c r="G46" s="1"/>
  <c r="L46" s="1"/>
  <c r="K45"/>
  <c r="D45"/>
  <c r="G45" s="1"/>
  <c r="L45" s="1"/>
  <c r="K44"/>
  <c r="D44"/>
  <c r="G44" s="1"/>
  <c r="L44" s="1"/>
  <c r="K43"/>
  <c r="D43"/>
  <c r="G43" s="1"/>
  <c r="L43" s="1"/>
  <c r="K42"/>
  <c r="D42"/>
  <c r="G42" s="1"/>
  <c r="L42" s="1"/>
  <c r="K40"/>
  <c r="D40"/>
  <c r="G40" s="1"/>
  <c r="L40" s="1"/>
  <c r="K39"/>
  <c r="D39"/>
  <c r="G39" s="1"/>
  <c r="L39" s="1"/>
  <c r="K38"/>
  <c r="D38"/>
  <c r="G38" s="1"/>
  <c r="L38" s="1"/>
  <c r="K37"/>
  <c r="D37"/>
  <c r="G37" s="1"/>
  <c r="L37" s="1"/>
  <c r="K36"/>
  <c r="D36"/>
  <c r="G36" s="1"/>
  <c r="L36" s="1"/>
  <c r="K35"/>
  <c r="D35"/>
  <c r="G35" s="1"/>
  <c r="L35" s="1"/>
  <c r="K34"/>
  <c r="D34"/>
  <c r="G34" s="1"/>
  <c r="L34" s="1"/>
  <c r="K33"/>
  <c r="D33"/>
  <c r="G33" s="1"/>
  <c r="L33" s="1"/>
  <c r="K32"/>
  <c r="D32"/>
  <c r="G32" s="1"/>
  <c r="L32" s="1"/>
  <c r="K31"/>
  <c r="D31"/>
  <c r="G31" s="1"/>
  <c r="L31" s="1"/>
  <c r="K30"/>
  <c r="D30"/>
  <c r="G30" s="1"/>
  <c r="L30" s="1"/>
  <c r="K29"/>
  <c r="D29"/>
  <c r="G29" s="1"/>
  <c r="L29" s="1"/>
  <c r="K28"/>
  <c r="D28"/>
  <c r="G28" s="1"/>
  <c r="L28" s="1"/>
  <c r="K27"/>
  <c r="D27"/>
  <c r="G27" s="1"/>
  <c r="L27" s="1"/>
  <c r="K26"/>
  <c r="D26"/>
  <c r="G26" s="1"/>
  <c r="L26" s="1"/>
  <c r="K25"/>
  <c r="D25"/>
  <c r="G25" s="1"/>
  <c r="L25" s="1"/>
  <c r="K24"/>
  <c r="D24"/>
  <c r="G24" s="1"/>
  <c r="L24" s="1"/>
  <c r="K23"/>
  <c r="D23"/>
  <c r="G23" s="1"/>
  <c r="L23" s="1"/>
  <c r="K22"/>
  <c r="D22"/>
  <c r="G22" s="1"/>
  <c r="L22" s="1"/>
  <c r="K21"/>
  <c r="D21"/>
  <c r="G21" s="1"/>
  <c r="L21" s="1"/>
  <c r="K20"/>
  <c r="D20"/>
  <c r="G20" s="1"/>
  <c r="L20" s="1"/>
  <c r="K19"/>
  <c r="D19"/>
  <c r="G19" s="1"/>
  <c r="L19" s="1"/>
  <c r="K18"/>
  <c r="D18"/>
  <c r="G18" s="1"/>
  <c r="L18" s="1"/>
  <c r="K17"/>
  <c r="D17"/>
  <c r="G17" s="1"/>
  <c r="L17" s="1"/>
  <c r="K16"/>
  <c r="D16"/>
  <c r="G16" s="1"/>
  <c r="L16" s="1"/>
  <c r="K15"/>
  <c r="D15"/>
  <c r="G15" s="1"/>
  <c r="L15" s="1"/>
  <c r="K14"/>
  <c r="D14"/>
  <c r="G14" s="1"/>
  <c r="L14" s="1"/>
  <c r="K13"/>
  <c r="D13"/>
  <c r="G13" s="1"/>
  <c r="L13" s="1"/>
  <c r="K12"/>
  <c r="D12"/>
  <c r="G12" s="1"/>
  <c r="L12" s="1"/>
  <c r="K11"/>
  <c r="D11"/>
  <c r="G11" s="1"/>
  <c r="L11" s="1"/>
  <c r="K10"/>
  <c r="D10"/>
  <c r="G10" s="1"/>
  <c r="L10" s="1"/>
  <c r="K9"/>
  <c r="D9"/>
  <c r="G9" s="1"/>
  <c r="L9" s="1"/>
  <c r="K8"/>
  <c r="D8"/>
  <c r="G8" s="1"/>
  <c r="L8" s="1"/>
  <c r="T7"/>
  <c r="P7"/>
  <c r="K7"/>
  <c r="D7"/>
  <c r="U7" l="1"/>
  <c r="G7"/>
  <c r="L7" l="1"/>
  <c r="V7" l="1"/>
</calcChain>
</file>

<file path=xl/sharedStrings.xml><?xml version="1.0" encoding="utf-8"?>
<sst xmlns="http://schemas.openxmlformats.org/spreadsheetml/2006/main" count="247" uniqueCount="238">
  <si>
    <t>CONTR.</t>
  </si>
  <si>
    <t>DENUMIRE FURNIZOR</t>
  </si>
  <si>
    <t>S0774</t>
  </si>
  <si>
    <t>S0775</t>
  </si>
  <si>
    <t>S0784</t>
  </si>
  <si>
    <t>SC MEDICOVER SRL</t>
  </si>
  <si>
    <t>S0794</t>
  </si>
  <si>
    <t>SC CM PANDURI SRL</t>
  </si>
  <si>
    <t>S0900</t>
  </si>
  <si>
    <t>S0971</t>
  </si>
  <si>
    <t>S1051</t>
  </si>
  <si>
    <t>IMUNOMEDICA PROVITA</t>
  </si>
  <si>
    <t>S1057</t>
  </si>
  <si>
    <t>SANACARE VITAL SRL</t>
  </si>
  <si>
    <t>S1067</t>
  </si>
  <si>
    <t>S0117</t>
  </si>
  <si>
    <t>S0186</t>
  </si>
  <si>
    <t xml:space="preserve">SPITALUL CLINIC M.S CURIE           </t>
  </si>
  <si>
    <t>S0188</t>
  </si>
  <si>
    <t>S0237</t>
  </si>
  <si>
    <t>S0425</t>
  </si>
  <si>
    <t>S0436</t>
  </si>
  <si>
    <t xml:space="preserve">CMI DR CIOBANU MAGDALENA    </t>
  </si>
  <si>
    <t>S0459</t>
  </si>
  <si>
    <t>S0837</t>
  </si>
  <si>
    <t>S0884</t>
  </si>
  <si>
    <t>S0896</t>
  </si>
  <si>
    <t>S0907</t>
  </si>
  <si>
    <t>S0400</t>
  </si>
  <si>
    <t>S0401</t>
  </si>
  <si>
    <t>S0404</t>
  </si>
  <si>
    <t>S0503</t>
  </si>
  <si>
    <t>S0825</t>
  </si>
  <si>
    <t>S0889</t>
  </si>
  <si>
    <t>S0928</t>
  </si>
  <si>
    <t>SC LOTUS MED SRL</t>
  </si>
  <si>
    <t>S0500</t>
  </si>
  <si>
    <t xml:space="preserve">SC SANYS SRL                    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</si>
  <si>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</si>
  <si>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</si>
  <si>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</si>
  <si>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</si>
  <si>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</si>
  <si>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</si>
  <si>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</si>
  <si>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</si>
  <si>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</si>
  <si>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</si>
  <si>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</si>
  <si>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>S0635</t>
  </si>
  <si>
    <t>S0673</t>
  </si>
  <si>
    <t>SC DISCOVERY CLINIC SRL</t>
  </si>
  <si>
    <t>S0675</t>
  </si>
  <si>
    <t>S0704</t>
  </si>
  <si>
    <t>SC SANADOR SRL</t>
  </si>
  <si>
    <t>S0705</t>
  </si>
  <si>
    <t>CMDT PROMEMORIA</t>
  </si>
  <si>
    <t>S0751</t>
  </si>
  <si>
    <t>S0761</t>
  </si>
  <si>
    <t>S0742</t>
  </si>
  <si>
    <t>S0914</t>
  </si>
  <si>
    <t>SC ROM MED 2000 SRL</t>
  </si>
  <si>
    <t>S0917</t>
  </si>
  <si>
    <t>SC MNT HEALTHCARE EUROPE SRL</t>
  </si>
  <si>
    <t>S0918</t>
  </si>
  <si>
    <t>S0931</t>
  </si>
  <si>
    <t>S0935</t>
  </si>
  <si>
    <t>SC ANTIAGE CARE SRL</t>
  </si>
  <si>
    <t>S0937</t>
  </si>
  <si>
    <t>S0998</t>
  </si>
  <si>
    <t>S1002</t>
  </si>
  <si>
    <t>SC CLINICA ORTOKINETIC SRL</t>
  </si>
  <si>
    <t>S1004</t>
  </si>
  <si>
    <t>S1007</t>
  </si>
  <si>
    <t>S1025</t>
  </si>
  <si>
    <t>SC CAROL MED CENTER SRL</t>
  </si>
  <si>
    <t>S1036</t>
  </si>
  <si>
    <t>SC OMNIA MEDICAL SRL</t>
  </si>
  <si>
    <t>S1050</t>
  </si>
  <si>
    <t>SC HISTRIA MEDICAL SRL</t>
  </si>
  <si>
    <t>S1061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</si>
  <si>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</si>
  <si>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</si>
  <si>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</si>
  <si>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</si>
  <si>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</si>
  <si>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</si>
  <si>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</si>
  <si>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</si>
  <si>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</si>
  <si>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</si>
  <si>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</si>
  <si>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</si>
  <si>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</si>
  <si>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</si>
  <si>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S0199</t>
  </si>
  <si>
    <t xml:space="preserve">CMI DR GOLDSTEIN DANIELA     VICTORITA                                </t>
  </si>
  <si>
    <t>S0232</t>
  </si>
  <si>
    <t>ALFA MEDICAL SERVICES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</si>
  <si>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</si>
  <si>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</si>
  <si>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</si>
  <si>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</si>
  <si>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</si>
  <si>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</si>
  <si>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</si>
  <si>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</si>
  <si>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S0431</t>
  </si>
  <si>
    <t xml:space="preserve">MONGIN MEDICAL SRL         </t>
  </si>
  <si>
    <t>S0463</t>
  </si>
  <si>
    <t>SC ROSANA MEDICAL SRL</t>
  </si>
  <si>
    <t>S0709</t>
  </si>
  <si>
    <t xml:space="preserve">AIS CLINICS &amp; HOSPITAL SRL </t>
  </si>
  <si>
    <t>S0832</t>
  </si>
  <si>
    <t>SC DIAVERUM ROMANIA SRL</t>
  </si>
  <si>
    <t>S0866</t>
  </si>
  <si>
    <t>S0882</t>
  </si>
  <si>
    <t>SC SLIM LIFE SRL</t>
  </si>
  <si>
    <t>S0893</t>
  </si>
  <si>
    <t>CABINET ORTOPEDIC EVV SRL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</si>
  <si>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</si>
  <si>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</si>
  <si>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</si>
  <si>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</si>
  <si>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</si>
  <si>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</si>
  <si>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</si>
  <si>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</si>
  <si>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</si>
  <si>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</si>
  <si>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INSMC ''ALESSANDRESCU-RUSESCU''</t>
  </si>
  <si>
    <t>AMB. SP. GOMOIU</t>
  </si>
  <si>
    <t>PULS MEDICA SRL</t>
  </si>
  <si>
    <t>CMI DR. CONSTANTINESCU MIHAELA</t>
  </si>
  <si>
    <t>CMI DR GHEORGHITA CRISTINA</t>
  </si>
  <si>
    <t xml:space="preserve">CMI DR TURCAN VIORICA         </t>
  </si>
  <si>
    <t>MEDICOR INTERNATIONAL SRL</t>
  </si>
  <si>
    <t>SC CLINICA LIFE MED SRL</t>
  </si>
  <si>
    <t>MEMENTO MED</t>
  </si>
  <si>
    <t xml:space="preserve">S.C. INTERNATIONAL MEDICAL   CENTER S.R.L                 </t>
  </si>
  <si>
    <t>GHENCEA MEDICAL CENTER S.R.L.</t>
  </si>
  <si>
    <t>FUNDATIA SF.SPIRIDON VECHI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</si>
  <si>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</si>
  <si>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</si>
  <si>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</si>
  <si>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</si>
  <si>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SC BAU M.A.N.CONSTRUCT SRL</t>
  </si>
  <si>
    <t xml:space="preserve">CMI DR ILIAS CRISTIANA                    </t>
  </si>
  <si>
    <t xml:space="preserve">SC GYNECOLIFE SRL                      </t>
  </si>
  <si>
    <t>SC CABINETELE MEDICALE DR.GLUCK SRL</t>
  </si>
  <si>
    <t xml:space="preserve">SC AKH MEDICAL KLINIC &amp; HOSPITAL SRL                    </t>
  </si>
  <si>
    <t>SC OVERMED MEDICAL CENTER SRL</t>
  </si>
  <si>
    <t>S0898</t>
  </si>
  <si>
    <t xml:space="preserve">SC MEDICUL CASEI SRL     </t>
  </si>
  <si>
    <t>PROMED SYSTEM SRL</t>
  </si>
  <si>
    <t>SC CM DR.FURTUNA DAN SRL</t>
  </si>
  <si>
    <t>CMI DR.LAZAR-CONTES RODICA</t>
  </si>
  <si>
    <t xml:space="preserve">CMI DR.RADU VALERIA </t>
  </si>
  <si>
    <t>SUPERDIET CLINIC SRL</t>
  </si>
  <si>
    <t>SC SIMNOVOMED SRL</t>
  </si>
  <si>
    <t xml:space="preserve">SPITALUL CLINIC ''FILANTROPIA''           </t>
  </si>
  <si>
    <t>FUNDATIA CMU REGINA MARIA</t>
  </si>
  <si>
    <t>CMI DR. SPIRACHE ANA MARIA</t>
  </si>
  <si>
    <t>CMI DR. DUTA ADRIANA</t>
  </si>
  <si>
    <t>S0204</t>
  </si>
  <si>
    <t>SPITAL CLINIC COLENTINA</t>
  </si>
  <si>
    <t>S0396</t>
  </si>
  <si>
    <t>CMI ANGHEL GEORGIANA</t>
  </si>
  <si>
    <t>S0445</t>
  </si>
  <si>
    <t>CMI DR DABIJA NATALIA</t>
  </si>
  <si>
    <t>S0619</t>
  </si>
  <si>
    <t>INSTITUTUL DE PNEUMOFTIZIOLOGIE MARIUS NASTA</t>
  </si>
  <si>
    <t>CM PRAIN</t>
  </si>
  <si>
    <t>S0872</t>
  </si>
  <si>
    <t>CI PARHON</t>
  </si>
  <si>
    <t>SC FRESENIUS NEPHROCARE</t>
  </si>
  <si>
    <t>S1096</t>
  </si>
  <si>
    <t>CNCRNC DR. NICOLAE ROBANESCU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</si>
  <si>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</si>
  <si>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</si>
  <si>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</si>
  <si>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</si>
  <si>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</si>
  <si>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</si>
  <si>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</si>
  <si>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</si>
  <si>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</si>
  <si>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</si>
  <si>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</si>
  <si>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</si>
  <si>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</si>
  <si>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</si>
  <si>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</si>
  <si>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</si>
  <si>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NR.CRT</t>
  </si>
  <si>
    <t>INCETAT CU 01.02.2023</t>
  </si>
  <si>
    <t>TRIMESTRUL I 2023</t>
  </si>
  <si>
    <t>INCETAT CU 22.03.2023</t>
  </si>
  <si>
    <t>TRIMESTRUL II 2023</t>
  </si>
  <si>
    <t>SEMESTRUL I 2023</t>
  </si>
  <si>
    <t>ACTE ADITIONALE PENTRU ECOGRAFII  LA CONTRACTELE DE ASISTENTA MEDICALA CLINICA</t>
  </si>
  <si>
    <t>AUGUST 2023 FINAL</t>
  </si>
  <si>
    <t>TRIMESTRUL III 2023</t>
  </si>
  <si>
    <t>TRIMESTRUL IV</t>
  </si>
  <si>
    <t>SEMESTRUL II 2023</t>
  </si>
  <si>
    <t>AN 2023</t>
  </si>
  <si>
    <t>INCETAT CU 30.06.2023</t>
  </si>
  <si>
    <t>INSTITUTUL ONCOLOGIC PROF DR ALEXANDRU TRESTIOREANU</t>
  </si>
  <si>
    <t>SC ANIMA SPECIALITY MEDICAL SERVICES  SRL</t>
  </si>
  <si>
    <t>SC NEIGINMED SRL</t>
  </si>
  <si>
    <t>CMI DR PANTEA VALENTIN - CHIRURGIE GENERALA</t>
  </si>
  <si>
    <t>SC DIABET MED CLINIC S.R.L</t>
  </si>
  <si>
    <t>SC GYNECO LINE EXPERT SRL</t>
  </si>
  <si>
    <t>CENTRUL MEDICAL PALEOLOGU SRL</t>
  </si>
  <si>
    <t>SC PRO BIO EXPERT SRL</t>
  </si>
  <si>
    <t>SC KILOSTOP JUNIOR SRL</t>
  </si>
  <si>
    <t>SC CENTRUL MEDICAL ALL4YOU SRL</t>
  </si>
  <si>
    <t>DR. HECK S.R.L.</t>
  </si>
  <si>
    <t>HEMOLAB CLINIC S.R.L.</t>
  </si>
  <si>
    <t>C.M. FIZIOREIN S.R.L.</t>
  </si>
  <si>
    <t>RODOCTOR MEDICAL CENTER S.R.L.</t>
  </si>
  <si>
    <t>S0564</t>
  </si>
  <si>
    <t>S0762</t>
  </si>
  <si>
    <t>S0779</t>
  </si>
  <si>
    <t>S0938</t>
  </si>
  <si>
    <t>S1029</t>
  </si>
  <si>
    <t>S1197</t>
  </si>
  <si>
    <t>S1226</t>
  </si>
  <si>
    <t>S1255</t>
  </si>
  <si>
    <t>S1263</t>
  </si>
  <si>
    <t>S1313</t>
  </si>
  <si>
    <t>S1323</t>
  </si>
  <si>
    <t>S1329</t>
  </si>
  <si>
    <t>S1349</t>
  </si>
  <si>
    <t>S1351</t>
  </si>
  <si>
    <t xml:space="preserve">SEPTEMBRIE 2023 </t>
  </si>
  <si>
    <t>TOTAL  ACTE ADITIONALE PENTRU ECOGRAFII LA CONTRACTELE DE AMBULATORIU DE SPECIALITATE LA 31.07.2023</t>
  </si>
  <si>
    <t>31.07.2023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</si>
</sst>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18]mmmm\-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Arial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39">
    <xf numFmtId="0" fontId="0" fillId="0" borderId="0" xfId="0"/>
    <xf numFmtId="0" fontId="4" fillId="2" borderId="0" xfId="0" applyFont="1" applyFill="1"/>
    <xf numFmtId="0" fontId="0" fillId="0" borderId="1" xfId="0" applyBorder="1"/>
    <xf numFmtId="0" fontId="0" fillId="3" borderId="1" xfId="0" applyFill="1" applyBorder="1"/>
    <xf numFmtId="0" fontId="3" fillId="0" borderId="0" xfId="0" applyFont="1"/>
    <xf numFmtId="0" fontId="3" fillId="0" borderId="1" xfId="0" applyFont="1" applyBorder="1" applyAlignment="1">
      <alignment wrapText="1"/>
    </xf>
    <xf numFmtId="4" fontId="7" fillId="0" borderId="1" xfId="0" applyNumberFormat="1" applyFont="1" applyBorder="1"/>
    <xf numFmtId="0" fontId="5" fillId="2" borderId="1" xfId="0" applyFont="1" applyFill="1" applyBorder="1" applyAlignment="1"/>
    <xf numFmtId="0" fontId="5" fillId="2" borderId="1" xfId="9" applyFont="1" applyFill="1" applyBorder="1" applyAlignment="1">
      <alignment wrapText="1"/>
    </xf>
    <xf numFmtId="0" fontId="6" fillId="2" borderId="1" xfId="9" applyFont="1" applyFill="1" applyBorder="1" applyAlignment="1">
      <alignment wrapText="1"/>
    </xf>
    <xf numFmtId="4" fontId="7" fillId="3" borderId="1" xfId="0" applyNumberFormat="1" applyFont="1" applyFill="1" applyBorder="1"/>
    <xf numFmtId="0" fontId="5" fillId="0" borderId="1" xfId="9" applyFont="1" applyBorder="1" applyAlignment="1">
      <alignment vertical="center"/>
    </xf>
    <xf numFmtId="0" fontId="5" fillId="0" borderId="1" xfId="9" applyFont="1" applyBorder="1" applyAlignment="1"/>
    <xf numFmtId="0" fontId="5" fillId="3" borderId="1" xfId="9" applyFont="1" applyFill="1" applyBorder="1" applyAlignment="1">
      <alignment wrapText="1"/>
    </xf>
    <xf numFmtId="0" fontId="0" fillId="0" borderId="0" xfId="0" applyBorder="1"/>
    <xf numFmtId="17" fontId="3" fillId="4" borderId="1" xfId="0" applyNumberFormat="1" applyFont="1" applyFill="1" applyBorder="1" applyAlignment="1">
      <alignment horizontal="center" vertical="center" wrapText="1"/>
    </xf>
    <xf numFmtId="165" fontId="8" fillId="4" borderId="1" xfId="7" applyNumberFormat="1" applyFont="1" applyFill="1" applyBorder="1" applyAlignment="1">
      <alignment horizontal="center" vertical="center" wrapText="1"/>
    </xf>
    <xf numFmtId="17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8" fillId="4" borderId="2" xfId="7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0" fontId="5" fillId="3" borderId="1" xfId="0" applyFont="1" applyFill="1" applyBorder="1" applyAlignment="1"/>
    <xf numFmtId="4" fontId="0" fillId="3" borderId="3" xfId="0" applyNumberFormat="1" applyFill="1" applyBorder="1"/>
    <xf numFmtId="4" fontId="0" fillId="3" borderId="1" xfId="0" applyNumberFormat="1" applyFill="1" applyBorder="1"/>
    <xf numFmtId="0" fontId="1" fillId="0" borderId="1" xfId="0" applyFont="1" applyBorder="1" applyAlignment="1">
      <alignment vertical="center" wrapText="1"/>
    </xf>
    <xf numFmtId="0" fontId="5" fillId="6" borderId="1" xfId="9" applyFont="1" applyFill="1" applyBorder="1" applyAlignment="1">
      <alignment wrapText="1"/>
    </xf>
    <xf numFmtId="0" fontId="5" fillId="3" borderId="2" xfId="9" applyFont="1" applyFill="1" applyBorder="1" applyAlignment="1">
      <alignment vertical="center"/>
    </xf>
    <xf numFmtId="0" fontId="5" fillId="3" borderId="2" xfId="9" applyFont="1" applyFill="1" applyBorder="1" applyAlignment="1"/>
    <xf numFmtId="4" fontId="7" fillId="3" borderId="2" xfId="0" applyNumberFormat="1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4" fontId="10" fillId="4" borderId="1" xfId="0" applyNumberFormat="1" applyFont="1" applyFill="1" applyBorder="1"/>
    <xf numFmtId="0" fontId="10" fillId="2" borderId="0" xfId="0" applyFont="1" applyFill="1" applyBorder="1"/>
    <xf numFmtId="0" fontId="4" fillId="5" borderId="0" xfId="0" applyFont="1" applyFill="1"/>
    <xf numFmtId="0" fontId="5" fillId="3" borderId="1" xfId="9" applyFont="1" applyFill="1" applyBorder="1" applyAlignment="1">
      <alignment vertical="center"/>
    </xf>
    <xf numFmtId="0" fontId="5" fillId="3" borderId="1" xfId="9" applyFont="1" applyFill="1" applyBorder="1" applyAlignment="1"/>
    <xf numFmtId="0" fontId="0" fillId="0" borderId="1" xfId="0" applyBorder="1" applyAlignment="1">
      <alignment wrapText="1"/>
    </xf>
    <xf numFmtId="0" fontId="9" fillId="0" borderId="0" xfId="5" applyFont="1" applyFill="1" applyBorder="1" applyAlignment="1">
      <alignment horizontal="center" wrapText="1"/>
    </xf>
  </cellXfs>
  <cellStyles count="11">
    <cellStyle name="Comma 10" xfId="3"/>
    <cellStyle name="Comma 12" xfId="4"/>
    <cellStyle name="Comma 16" xfId="7"/>
    <cellStyle name="Comma 2" xfId="1"/>
    <cellStyle name="Comma 3" xfId="2"/>
    <cellStyle name="Normal" xfId="0" builtinId="0"/>
    <cellStyle name="Normal 10 2" xfId="5"/>
    <cellStyle name="Normal 2 2" xfId="6"/>
    <cellStyle name="Normal 2 2 4" xfId="9"/>
    <cellStyle name="Normal 3" xfId="10"/>
    <cellStyle name="Percent 1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aclinic%20ECOGRAFII/MIKY-Ecografii%20MF%20si%20MS/CLINICE/01.01.2023-30.06.2023/REGULARIZARI/REGULARIZARE%202023/REGULARIZARE%2026.07.2023/26.07.2023%20-%20regularizare%20ecoclin%20-%20IUNIE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o neconsumat IUNIE 2023"/>
      <sheetName val="cons mediu"/>
      <sheetName val="val max ctrc"/>
      <sheetName val="alocare din neconsumat"/>
      <sheetName val="TOTAL ECO"/>
      <sheetName val="TOTAL ECO DUPA DIM"/>
      <sheetName val="DIM DIN IULIE"/>
      <sheetName val="TOTAL ECO SITE"/>
      <sheetName val="ALOCARE IULIE-DECEMBRIE 202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1775</v>
          </cell>
        </row>
        <row r="8">
          <cell r="D8">
            <v>6960</v>
          </cell>
        </row>
        <row r="9">
          <cell r="D9">
            <v>660</v>
          </cell>
        </row>
        <row r="10">
          <cell r="D10">
            <v>12960</v>
          </cell>
        </row>
        <row r="11">
          <cell r="D11">
            <v>3360</v>
          </cell>
        </row>
        <row r="12">
          <cell r="D12">
            <v>3420</v>
          </cell>
        </row>
        <row r="13">
          <cell r="D13">
            <v>5150</v>
          </cell>
        </row>
        <row r="14">
          <cell r="D14">
            <v>8680</v>
          </cell>
        </row>
        <row r="15">
          <cell r="D15">
            <v>14210</v>
          </cell>
        </row>
        <row r="16">
          <cell r="D16">
            <v>0</v>
          </cell>
        </row>
        <row r="17">
          <cell r="D17">
            <v>3600</v>
          </cell>
        </row>
        <row r="18">
          <cell r="D18">
            <v>8915</v>
          </cell>
        </row>
        <row r="19">
          <cell r="D19">
            <v>12590</v>
          </cell>
        </row>
        <row r="20">
          <cell r="D20">
            <v>3930</v>
          </cell>
        </row>
        <row r="21">
          <cell r="D21">
            <v>2360</v>
          </cell>
        </row>
        <row r="22">
          <cell r="D22">
            <v>2080</v>
          </cell>
        </row>
        <row r="23">
          <cell r="D23">
            <v>13895</v>
          </cell>
        </row>
        <row r="24">
          <cell r="D24">
            <v>2510</v>
          </cell>
        </row>
        <row r="25">
          <cell r="D25">
            <v>2460</v>
          </cell>
        </row>
        <row r="26">
          <cell r="D26">
            <v>4320</v>
          </cell>
        </row>
        <row r="27">
          <cell r="D27">
            <v>5240</v>
          </cell>
        </row>
        <row r="28">
          <cell r="D28">
            <v>2500</v>
          </cell>
        </row>
        <row r="29">
          <cell r="D29">
            <v>11490</v>
          </cell>
        </row>
        <row r="30">
          <cell r="D30">
            <v>5470</v>
          </cell>
        </row>
        <row r="31">
          <cell r="D31">
            <v>3540</v>
          </cell>
        </row>
        <row r="32">
          <cell r="D32">
            <v>4420</v>
          </cell>
        </row>
        <row r="33">
          <cell r="D33">
            <v>16165</v>
          </cell>
        </row>
        <row r="34">
          <cell r="D34">
            <v>6675</v>
          </cell>
        </row>
        <row r="35">
          <cell r="D35">
            <v>5820</v>
          </cell>
        </row>
        <row r="36">
          <cell r="D36">
            <v>5340</v>
          </cell>
        </row>
        <row r="37">
          <cell r="D37">
            <v>7350</v>
          </cell>
        </row>
        <row r="38">
          <cell r="D38">
            <v>5640</v>
          </cell>
        </row>
        <row r="39">
          <cell r="D39">
            <v>4920</v>
          </cell>
        </row>
        <row r="40">
          <cell r="D40">
            <v>4920</v>
          </cell>
        </row>
        <row r="41">
          <cell r="D41">
            <v>1660</v>
          </cell>
        </row>
        <row r="42">
          <cell r="D42">
            <v>5450</v>
          </cell>
        </row>
        <row r="43">
          <cell r="D43">
            <v>1810</v>
          </cell>
        </row>
        <row r="44">
          <cell r="D44">
            <v>7440</v>
          </cell>
        </row>
        <row r="45">
          <cell r="D45">
            <v>12200</v>
          </cell>
        </row>
        <row r="46">
          <cell r="D46">
            <v>3180</v>
          </cell>
        </row>
        <row r="47">
          <cell r="D47">
            <v>2100</v>
          </cell>
        </row>
        <row r="48">
          <cell r="D48">
            <v>2740</v>
          </cell>
        </row>
        <row r="49">
          <cell r="D49">
            <v>15060</v>
          </cell>
        </row>
        <row r="50">
          <cell r="D50">
            <v>8590</v>
          </cell>
        </row>
        <row r="51">
          <cell r="D51">
            <v>2695</v>
          </cell>
        </row>
        <row r="52">
          <cell r="D52">
            <v>8985</v>
          </cell>
        </row>
        <row r="53">
          <cell r="D53">
            <v>3580</v>
          </cell>
        </row>
        <row r="54">
          <cell r="D54">
            <v>1425</v>
          </cell>
        </row>
        <row r="55">
          <cell r="D55">
            <v>6700</v>
          </cell>
        </row>
        <row r="56">
          <cell r="D56">
            <v>9620</v>
          </cell>
        </row>
        <row r="57">
          <cell r="D57">
            <v>32255</v>
          </cell>
        </row>
        <row r="58">
          <cell r="D58">
            <v>1920</v>
          </cell>
        </row>
        <row r="59">
          <cell r="D59">
            <v>4140</v>
          </cell>
        </row>
        <row r="60">
          <cell r="D60">
            <v>5560</v>
          </cell>
        </row>
        <row r="61">
          <cell r="D61">
            <v>885</v>
          </cell>
        </row>
        <row r="62">
          <cell r="D62">
            <v>1640</v>
          </cell>
        </row>
        <row r="63">
          <cell r="D63">
            <v>4155</v>
          </cell>
        </row>
        <row r="64">
          <cell r="D64">
            <v>3000</v>
          </cell>
        </row>
        <row r="65">
          <cell r="D65">
            <v>4015</v>
          </cell>
        </row>
        <row r="66">
          <cell r="D66">
            <v>4900</v>
          </cell>
        </row>
        <row r="67">
          <cell r="D67">
            <v>1600</v>
          </cell>
        </row>
        <row r="68">
          <cell r="D68">
            <v>20060</v>
          </cell>
        </row>
        <row r="69">
          <cell r="D69">
            <v>10120</v>
          </cell>
        </row>
        <row r="70">
          <cell r="D70">
            <v>1650</v>
          </cell>
        </row>
        <row r="71">
          <cell r="D71">
            <v>5460</v>
          </cell>
        </row>
        <row r="72">
          <cell r="D72">
            <v>2470</v>
          </cell>
        </row>
        <row r="73">
          <cell r="D73">
            <v>9040</v>
          </cell>
        </row>
        <row r="74">
          <cell r="D74">
            <v>2480</v>
          </cell>
        </row>
        <row r="75">
          <cell r="D75">
            <v>5085</v>
          </cell>
        </row>
        <row r="76">
          <cell r="D76">
            <v>4840</v>
          </cell>
        </row>
        <row r="77">
          <cell r="D77">
            <v>4980</v>
          </cell>
        </row>
        <row r="78">
          <cell r="D78">
            <v>10140</v>
          </cell>
        </row>
        <row r="79">
          <cell r="D79">
            <v>325</v>
          </cell>
        </row>
        <row r="80">
          <cell r="D80">
            <v>42800</v>
          </cell>
        </row>
        <row r="81">
          <cell r="D81">
            <v>6790</v>
          </cell>
        </row>
        <row r="82">
          <cell r="D82">
            <v>3680</v>
          </cell>
        </row>
        <row r="83">
          <cell r="D83">
            <v>4510</v>
          </cell>
        </row>
        <row r="84">
          <cell r="D84">
            <v>4510</v>
          </cell>
        </row>
        <row r="85">
          <cell r="D85">
            <v>1920</v>
          </cell>
        </row>
        <row r="86">
          <cell r="D86">
            <v>660</v>
          </cell>
        </row>
        <row r="87">
          <cell r="D87">
            <v>4780</v>
          </cell>
        </row>
        <row r="88">
          <cell r="D88">
            <v>780</v>
          </cell>
        </row>
        <row r="89">
          <cell r="D89">
            <v>1985</v>
          </cell>
        </row>
        <row r="90">
          <cell r="D90">
            <v>2805</v>
          </cell>
        </row>
        <row r="91">
          <cell r="D91">
            <v>7980</v>
          </cell>
        </row>
        <row r="92">
          <cell r="D92">
            <v>4980</v>
          </cell>
        </row>
        <row r="93">
          <cell r="D93">
            <v>4275</v>
          </cell>
        </row>
        <row r="94">
          <cell r="D94">
            <v>3960</v>
          </cell>
        </row>
        <row r="95">
          <cell r="D95">
            <v>4280</v>
          </cell>
        </row>
        <row r="96">
          <cell r="D96">
            <v>4780</v>
          </cell>
        </row>
        <row r="97">
          <cell r="D97">
            <v>4565</v>
          </cell>
        </row>
        <row r="98">
          <cell r="D98">
            <v>2920</v>
          </cell>
        </row>
        <row r="99">
          <cell r="D99">
            <v>1160</v>
          </cell>
        </row>
        <row r="100">
          <cell r="D100">
            <v>50</v>
          </cell>
        </row>
        <row r="101">
          <cell r="D101">
            <v>3850</v>
          </cell>
        </row>
        <row r="102">
          <cell r="D102">
            <v>5280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K122"/>
  <sheetViews>
    <sheetView tabSelected="1" zoomScaleNormal="100" workbookViewId="0">
      <selection activeCell="G1" sqref="G1"/>
    </sheetView>
  </sheetViews>
  <sheetFormatPr defaultRowHeight="16.5"/>
  <cols>
    <col min="1" max="1" width="8.28515625" style="1" customWidth="1"/>
    <col min="2" max="2" width="10" style="1" customWidth="1"/>
    <col min="3" max="3" width="39.7109375" style="1" customWidth="1"/>
    <col min="4" max="5" width="15.7109375" style="1" customWidth="1"/>
    <col min="6" max="7" width="16.7109375" style="1" customWidth="1"/>
    <col min="8" max="8" width="13.42578125" style="1" customWidth="1"/>
    <col min="9" max="9" width="13.140625" style="1" customWidth="1"/>
    <col min="10" max="10" width="14.140625" style="1" customWidth="1"/>
    <col min="11" max="11" width="15" style="1" customWidth="1"/>
    <col min="12" max="12" width="15.7109375" style="1" customWidth="1"/>
    <col min="13" max="13" width="12.5703125" style="1" customWidth="1"/>
    <col min="14" max="14" width="12.140625" style="1" customWidth="1"/>
    <col min="15" max="15" width="14.7109375" style="1" customWidth="1"/>
    <col min="16" max="16" width="17.140625" style="1" customWidth="1"/>
    <col min="17" max="17" width="12.28515625" style="1" customWidth="1"/>
    <col min="18" max="18" width="16.140625" style="1" customWidth="1"/>
    <col min="19" max="19" width="15.5703125" style="1" customWidth="1"/>
    <col min="20" max="20" width="13.85546875" style="1" customWidth="1"/>
    <col min="21" max="21" width="17.7109375" style="1" customWidth="1"/>
    <col min="22" max="22" width="14.140625" style="1" customWidth="1"/>
    <col min="23" max="16384" width="9.140625" style="1"/>
  </cols>
  <sheetData>
    <row r="1" spans="1:22" customFormat="1" ht="15"/>
    <row r="2" spans="1:22" customFormat="1">
      <c r="A2" s="38" t="s">
        <v>200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customFormat="1" ht="15"/>
    <row r="4" spans="1:22" customFormat="1" ht="15">
      <c r="C4" s="4"/>
    </row>
    <row r="5" spans="1:22" customFormat="1" ht="15">
      <c r="C5" s="4" t="s">
        <v>237</v>
      </c>
    </row>
    <row r="6" spans="1:22" customFormat="1" ht="30">
      <c r="A6" s="5" t="s">
        <v>194</v>
      </c>
      <c r="B6" s="5" t="s">
        <v>0</v>
      </c>
      <c r="C6" s="5" t="s">
        <v>1</v>
      </c>
      <c r="D6" s="15">
        <v>44927</v>
      </c>
      <c r="E6" s="15">
        <v>44958</v>
      </c>
      <c r="F6" s="15">
        <v>44986</v>
      </c>
      <c r="G6" s="15" t="s">
        <v>196</v>
      </c>
      <c r="H6" s="15">
        <v>45017</v>
      </c>
      <c r="I6" s="15">
        <v>45047</v>
      </c>
      <c r="J6" s="15">
        <v>45078</v>
      </c>
      <c r="K6" s="15" t="s">
        <v>198</v>
      </c>
      <c r="L6" s="16" t="s">
        <v>199</v>
      </c>
      <c r="M6" s="15">
        <v>45108</v>
      </c>
      <c r="N6" s="15" t="s">
        <v>201</v>
      </c>
      <c r="O6" s="17" t="s">
        <v>235</v>
      </c>
      <c r="P6" s="17" t="s">
        <v>202</v>
      </c>
      <c r="Q6" s="17">
        <v>45200</v>
      </c>
      <c r="R6" s="17">
        <v>45231</v>
      </c>
      <c r="S6" s="17">
        <v>45261</v>
      </c>
      <c r="T6" s="18" t="s">
        <v>203</v>
      </c>
      <c r="U6" s="19" t="s">
        <v>204</v>
      </c>
      <c r="V6" s="18" t="s">
        <v>205</v>
      </c>
    </row>
    <row r="7" spans="1:22" customFormat="1" ht="15">
      <c r="A7" s="2">
        <v>1</v>
      </c>
      <c r="B7" s="2" t="s">
        <v>81</v>
      </c>
      <c r="C7" s="2" t="s">
        <v>82</v>
      </c>
      <c r="D7" s="6">
        <f>'[1]TOTAL ECO'!D7</f>
        <v>1775</v>
      </c>
      <c r="E7" s="6">
        <v>2325</v>
      </c>
      <c r="F7" s="6">
        <v>2575</v>
      </c>
      <c r="G7" s="6">
        <f>D7+E7+F7</f>
        <v>6675</v>
      </c>
      <c r="H7" s="6">
        <v>2025</v>
      </c>
      <c r="I7" s="6">
        <v>2625</v>
      </c>
      <c r="J7" s="6">
        <v>1325</v>
      </c>
      <c r="K7" s="6">
        <f>H7+I7+J7</f>
        <v>5975</v>
      </c>
      <c r="L7" s="6">
        <f>G7+K7</f>
        <v>12650</v>
      </c>
      <c r="M7" s="6">
        <v>4246.2000000000007</v>
      </c>
      <c r="N7" s="20">
        <v>4297.12</v>
      </c>
      <c r="O7" s="2">
        <v>4297.1400000000003</v>
      </c>
      <c r="P7" s="21">
        <f>M7+N7+O7</f>
        <v>12840.46</v>
      </c>
      <c r="Q7" s="6">
        <v>4246.2000000000007</v>
      </c>
      <c r="R7" s="6">
        <v>3222.83</v>
      </c>
      <c r="S7" s="6">
        <v>1074.26</v>
      </c>
      <c r="T7" s="21">
        <f>Q7+R7+S7</f>
        <v>8543.2900000000009</v>
      </c>
      <c r="U7" s="21">
        <f>P7+T7</f>
        <v>21383.75</v>
      </c>
      <c r="V7" s="21">
        <f>L7+U7</f>
        <v>34033.75</v>
      </c>
    </row>
    <row r="8" spans="1:22" customFormat="1" ht="15">
      <c r="A8" s="2">
        <v>2</v>
      </c>
      <c r="B8" s="2" t="s">
        <v>83</v>
      </c>
      <c r="C8" s="2" t="s">
        <v>84</v>
      </c>
      <c r="D8" s="6">
        <f>'[1]TOTAL ECO'!D8</f>
        <v>6960</v>
      </c>
      <c r="E8" s="6">
        <v>13620</v>
      </c>
      <c r="F8" s="6">
        <v>6900</v>
      </c>
      <c r="G8" s="6">
        <f t="shared" ref="G8:G74" si="0">D8+E8+F8</f>
        <v>27480</v>
      </c>
      <c r="H8" s="6">
        <v>7080</v>
      </c>
      <c r="I8" s="6">
        <v>7200</v>
      </c>
      <c r="J8" s="6">
        <v>7200</v>
      </c>
      <c r="K8" s="6">
        <f t="shared" ref="K8:K74" si="1">H8+I8+J8</f>
        <v>21480</v>
      </c>
      <c r="L8" s="6">
        <f t="shared" ref="L8:L74" si="2">G8+K8</f>
        <v>48960</v>
      </c>
      <c r="M8" s="6">
        <v>7542.83</v>
      </c>
      <c r="N8" s="20">
        <v>7542.89</v>
      </c>
      <c r="O8" s="2">
        <v>7542.89</v>
      </c>
      <c r="P8" s="21">
        <f t="shared" ref="P8:P71" si="3">M8+N8+O8</f>
        <v>22628.61</v>
      </c>
      <c r="Q8" s="6">
        <v>7542.83</v>
      </c>
      <c r="R8" s="6">
        <v>5657.13</v>
      </c>
      <c r="S8" s="6">
        <v>1885.71</v>
      </c>
      <c r="T8" s="21">
        <f t="shared" ref="T8:T71" si="4">Q8+R8+S8</f>
        <v>15085.669999999998</v>
      </c>
      <c r="U8" s="21">
        <f t="shared" ref="U8:U71" si="5">P8+T8</f>
        <v>37714.28</v>
      </c>
      <c r="V8" s="21">
        <f t="shared" ref="V8:V71" si="6">L8+U8</f>
        <v>86674.28</v>
      </c>
    </row>
    <row r="9" spans="1:22" customFormat="1" ht="15">
      <c r="A9" s="2">
        <v>3</v>
      </c>
      <c r="B9" s="2" t="s">
        <v>85</v>
      </c>
      <c r="C9" s="2" t="s">
        <v>86</v>
      </c>
      <c r="D9" s="6">
        <f>'[1]TOTAL ECO'!D9</f>
        <v>660</v>
      </c>
      <c r="E9" s="6">
        <v>1110</v>
      </c>
      <c r="F9" s="6">
        <v>1230</v>
      </c>
      <c r="G9" s="6">
        <f t="shared" si="0"/>
        <v>3000</v>
      </c>
      <c r="H9" s="6">
        <v>780</v>
      </c>
      <c r="I9" s="6">
        <v>1320</v>
      </c>
      <c r="J9" s="6">
        <v>420</v>
      </c>
      <c r="K9" s="6">
        <f t="shared" si="1"/>
        <v>2520</v>
      </c>
      <c r="L9" s="6">
        <f t="shared" si="2"/>
        <v>5520</v>
      </c>
      <c r="M9" s="6">
        <v>15076.87</v>
      </c>
      <c r="N9" s="20">
        <v>15076.87</v>
      </c>
      <c r="O9" s="2">
        <v>15076.87</v>
      </c>
      <c r="P9" s="21">
        <f t="shared" si="3"/>
        <v>45230.61</v>
      </c>
      <c r="Q9" s="6">
        <v>15076.87</v>
      </c>
      <c r="R9" s="6">
        <v>11307.57</v>
      </c>
      <c r="S9" s="6">
        <v>3769.19</v>
      </c>
      <c r="T9" s="21">
        <f t="shared" si="4"/>
        <v>30153.63</v>
      </c>
      <c r="U9" s="21">
        <f t="shared" si="5"/>
        <v>75384.240000000005</v>
      </c>
      <c r="V9" s="21">
        <f t="shared" si="6"/>
        <v>80904.240000000005</v>
      </c>
    </row>
    <row r="10" spans="1:22" customFormat="1" ht="15">
      <c r="A10" s="2">
        <v>4</v>
      </c>
      <c r="B10" s="2" t="s">
        <v>15</v>
      </c>
      <c r="C10" s="2" t="s">
        <v>130</v>
      </c>
      <c r="D10" s="6">
        <f>'[1]TOTAL ECO'!D10</f>
        <v>12960</v>
      </c>
      <c r="E10" s="6">
        <v>14640</v>
      </c>
      <c r="F10" s="6">
        <v>14580</v>
      </c>
      <c r="G10" s="6">
        <f t="shared" si="0"/>
        <v>42180</v>
      </c>
      <c r="H10" s="6">
        <v>15325</v>
      </c>
      <c r="I10" s="6">
        <v>15025</v>
      </c>
      <c r="J10" s="6">
        <v>12510</v>
      </c>
      <c r="K10" s="6">
        <f t="shared" si="1"/>
        <v>42860</v>
      </c>
      <c r="L10" s="6">
        <f t="shared" si="2"/>
        <v>85040</v>
      </c>
      <c r="M10" s="6">
        <v>34617.99</v>
      </c>
      <c r="N10" s="20">
        <v>34617.99</v>
      </c>
      <c r="O10" s="2">
        <v>34617.99</v>
      </c>
      <c r="P10" s="21">
        <f t="shared" si="3"/>
        <v>103853.97</v>
      </c>
      <c r="Q10" s="6">
        <v>34617.99</v>
      </c>
      <c r="R10" s="6">
        <v>25963.31</v>
      </c>
      <c r="S10" s="6">
        <v>8654.44</v>
      </c>
      <c r="T10" s="21">
        <f t="shared" si="4"/>
        <v>69235.740000000005</v>
      </c>
      <c r="U10" s="21">
        <f t="shared" si="5"/>
        <v>173089.71000000002</v>
      </c>
      <c r="V10" s="21">
        <f t="shared" si="6"/>
        <v>258129.71000000002</v>
      </c>
    </row>
    <row r="11" spans="1:22" customFormat="1" ht="15">
      <c r="A11" s="2">
        <v>5</v>
      </c>
      <c r="B11" s="2" t="s">
        <v>87</v>
      </c>
      <c r="C11" s="2" t="s">
        <v>88</v>
      </c>
      <c r="D11" s="6">
        <f>'[1]TOTAL ECO'!D11</f>
        <v>3360</v>
      </c>
      <c r="E11" s="6">
        <v>4910</v>
      </c>
      <c r="F11" s="6">
        <v>5260</v>
      </c>
      <c r="G11" s="6">
        <f t="shared" si="0"/>
        <v>13530</v>
      </c>
      <c r="H11" s="6">
        <v>4280</v>
      </c>
      <c r="I11" s="6">
        <v>5020</v>
      </c>
      <c r="J11" s="6">
        <v>4000</v>
      </c>
      <c r="K11" s="6">
        <f t="shared" si="1"/>
        <v>13300</v>
      </c>
      <c r="L11" s="6">
        <f t="shared" si="2"/>
        <v>26830</v>
      </c>
      <c r="M11" s="6">
        <v>4742.71</v>
      </c>
      <c r="N11" s="20">
        <v>4742.71</v>
      </c>
      <c r="O11" s="2">
        <v>4742.71</v>
      </c>
      <c r="P11" s="21">
        <f t="shared" si="3"/>
        <v>14228.130000000001</v>
      </c>
      <c r="Q11" s="6">
        <v>4742.71</v>
      </c>
      <c r="R11" s="6">
        <v>3557.01</v>
      </c>
      <c r="S11" s="6">
        <v>1185.67</v>
      </c>
      <c r="T11" s="21">
        <f t="shared" si="4"/>
        <v>9485.3900000000012</v>
      </c>
      <c r="U11" s="21">
        <f t="shared" si="5"/>
        <v>23713.520000000004</v>
      </c>
      <c r="V11" s="21">
        <f t="shared" si="6"/>
        <v>50543.520000000004</v>
      </c>
    </row>
    <row r="12" spans="1:22" customFormat="1" ht="15">
      <c r="A12" s="2">
        <v>6</v>
      </c>
      <c r="B12" s="2" t="s">
        <v>89</v>
      </c>
      <c r="C12" s="2" t="s">
        <v>90</v>
      </c>
      <c r="D12" s="6">
        <f>'[1]TOTAL ECO'!D12</f>
        <v>3420</v>
      </c>
      <c r="E12" s="6">
        <v>1740</v>
      </c>
      <c r="F12" s="6">
        <v>4140</v>
      </c>
      <c r="G12" s="6">
        <f t="shared" si="0"/>
        <v>9300</v>
      </c>
      <c r="H12" s="6">
        <v>1980</v>
      </c>
      <c r="I12" s="6">
        <v>3540</v>
      </c>
      <c r="J12" s="6">
        <v>3840</v>
      </c>
      <c r="K12" s="6">
        <f t="shared" si="1"/>
        <v>9360</v>
      </c>
      <c r="L12" s="6">
        <f t="shared" si="2"/>
        <v>18660</v>
      </c>
      <c r="M12" s="6">
        <v>5188.24</v>
      </c>
      <c r="N12" s="20">
        <v>5188.24</v>
      </c>
      <c r="O12" s="2">
        <v>5188.24</v>
      </c>
      <c r="P12" s="21">
        <f t="shared" si="3"/>
        <v>15564.72</v>
      </c>
      <c r="Q12" s="6">
        <v>5188.24</v>
      </c>
      <c r="R12" s="6">
        <v>3891.16</v>
      </c>
      <c r="S12" s="6">
        <v>1297.05</v>
      </c>
      <c r="T12" s="21">
        <f t="shared" si="4"/>
        <v>10376.449999999999</v>
      </c>
      <c r="U12" s="21">
        <f t="shared" si="5"/>
        <v>25941.17</v>
      </c>
      <c r="V12" s="21">
        <f t="shared" si="6"/>
        <v>44601.17</v>
      </c>
    </row>
    <row r="13" spans="1:22" customFormat="1" ht="15">
      <c r="A13" s="2">
        <v>7</v>
      </c>
      <c r="B13" s="2" t="s">
        <v>91</v>
      </c>
      <c r="C13" s="2" t="s">
        <v>92</v>
      </c>
      <c r="D13" s="6">
        <f>'[1]TOTAL ECO'!D13</f>
        <v>5150</v>
      </c>
      <c r="E13" s="6">
        <v>4690</v>
      </c>
      <c r="F13" s="6">
        <v>5100</v>
      </c>
      <c r="G13" s="6">
        <f t="shared" si="0"/>
        <v>14940</v>
      </c>
      <c r="H13" s="6">
        <v>4340</v>
      </c>
      <c r="I13" s="6">
        <v>5245</v>
      </c>
      <c r="J13" s="6">
        <v>4930</v>
      </c>
      <c r="K13" s="6">
        <f t="shared" si="1"/>
        <v>14515</v>
      </c>
      <c r="L13" s="6">
        <f t="shared" si="2"/>
        <v>29455</v>
      </c>
      <c r="M13" s="6">
        <v>4742.71</v>
      </c>
      <c r="N13" s="20">
        <v>4742.71</v>
      </c>
      <c r="O13" s="2">
        <v>4742.71</v>
      </c>
      <c r="P13" s="21">
        <f t="shared" si="3"/>
        <v>14228.130000000001</v>
      </c>
      <c r="Q13" s="6">
        <v>4742.71</v>
      </c>
      <c r="R13" s="6">
        <v>3557.01</v>
      </c>
      <c r="S13" s="6">
        <v>1185.67</v>
      </c>
      <c r="T13" s="21">
        <f t="shared" si="4"/>
        <v>9485.3900000000012</v>
      </c>
      <c r="U13" s="21">
        <f t="shared" si="5"/>
        <v>23713.520000000004</v>
      </c>
      <c r="V13" s="21">
        <f t="shared" si="6"/>
        <v>53168.520000000004</v>
      </c>
    </row>
    <row r="14" spans="1:22" customFormat="1" ht="15">
      <c r="A14" s="2">
        <v>8</v>
      </c>
      <c r="B14" s="2" t="s">
        <v>93</v>
      </c>
      <c r="C14" s="2" t="s">
        <v>94</v>
      </c>
      <c r="D14" s="6">
        <f>'[1]TOTAL ECO'!D14</f>
        <v>8680</v>
      </c>
      <c r="E14" s="6">
        <v>9240</v>
      </c>
      <c r="F14" s="6">
        <v>8640</v>
      </c>
      <c r="G14" s="6">
        <f t="shared" si="0"/>
        <v>26560</v>
      </c>
      <c r="H14" s="6">
        <v>5100</v>
      </c>
      <c r="I14" s="6">
        <v>8410</v>
      </c>
      <c r="J14" s="6">
        <v>8550</v>
      </c>
      <c r="K14" s="6">
        <f t="shared" si="1"/>
        <v>22060</v>
      </c>
      <c r="L14" s="6">
        <f t="shared" si="2"/>
        <v>48620</v>
      </c>
      <c r="M14" s="6">
        <v>13310.33</v>
      </c>
      <c r="N14" s="20">
        <v>13310.33</v>
      </c>
      <c r="O14" s="2">
        <v>13310.33</v>
      </c>
      <c r="P14" s="21">
        <f t="shared" si="3"/>
        <v>39930.99</v>
      </c>
      <c r="Q14" s="6">
        <v>13310.33</v>
      </c>
      <c r="R14" s="6">
        <v>9982.68</v>
      </c>
      <c r="S14" s="6">
        <v>3327.56</v>
      </c>
      <c r="T14" s="21">
        <f t="shared" si="4"/>
        <v>26620.570000000003</v>
      </c>
      <c r="U14" s="21">
        <f t="shared" si="5"/>
        <v>66551.56</v>
      </c>
      <c r="V14" s="21">
        <f t="shared" si="6"/>
        <v>115171.56</v>
      </c>
    </row>
    <row r="15" spans="1:22" customFormat="1" ht="15">
      <c r="A15" s="2">
        <v>9</v>
      </c>
      <c r="B15" s="2" t="s">
        <v>16</v>
      </c>
      <c r="C15" s="2" t="s">
        <v>17</v>
      </c>
      <c r="D15" s="6">
        <f>'[1]TOTAL ECO'!D15</f>
        <v>14210</v>
      </c>
      <c r="E15" s="6">
        <v>15700</v>
      </c>
      <c r="F15" s="6">
        <v>20335</v>
      </c>
      <c r="G15" s="6">
        <f t="shared" si="0"/>
        <v>50245</v>
      </c>
      <c r="H15" s="6">
        <v>11840</v>
      </c>
      <c r="I15" s="6">
        <v>15590</v>
      </c>
      <c r="J15" s="6">
        <v>9570</v>
      </c>
      <c r="K15" s="6">
        <f t="shared" si="1"/>
        <v>37000</v>
      </c>
      <c r="L15" s="6">
        <f t="shared" si="2"/>
        <v>87245</v>
      </c>
      <c r="M15" s="6">
        <v>12194.27</v>
      </c>
      <c r="N15" s="20">
        <v>12194.27</v>
      </c>
      <c r="O15" s="2">
        <v>12194.27</v>
      </c>
      <c r="P15" s="21">
        <f t="shared" si="3"/>
        <v>36582.81</v>
      </c>
      <c r="Q15" s="6">
        <v>12194.27</v>
      </c>
      <c r="R15" s="6">
        <v>9145.64</v>
      </c>
      <c r="S15" s="6">
        <v>3048.55</v>
      </c>
      <c r="T15" s="21">
        <f t="shared" si="4"/>
        <v>24388.46</v>
      </c>
      <c r="U15" s="21">
        <f t="shared" si="5"/>
        <v>60971.27</v>
      </c>
      <c r="V15" s="21">
        <f t="shared" si="6"/>
        <v>148216.26999999999</v>
      </c>
    </row>
    <row r="16" spans="1:22" customFormat="1" ht="15">
      <c r="A16" s="2">
        <v>10</v>
      </c>
      <c r="B16" s="2" t="s">
        <v>18</v>
      </c>
      <c r="C16" s="2" t="s">
        <v>131</v>
      </c>
      <c r="D16" s="6">
        <f>'[1]TOTAL ECO'!D16</f>
        <v>0</v>
      </c>
      <c r="E16" s="6">
        <v>715</v>
      </c>
      <c r="F16" s="6">
        <v>1760</v>
      </c>
      <c r="G16" s="6">
        <f t="shared" si="0"/>
        <v>2475</v>
      </c>
      <c r="H16" s="6">
        <v>825</v>
      </c>
      <c r="I16" s="6">
        <v>1430</v>
      </c>
      <c r="J16" s="6">
        <v>1705</v>
      </c>
      <c r="K16" s="6">
        <f t="shared" si="1"/>
        <v>3960</v>
      </c>
      <c r="L16" s="6">
        <f t="shared" si="2"/>
        <v>6435</v>
      </c>
      <c r="M16" s="6">
        <v>6333.27</v>
      </c>
      <c r="N16" s="20">
        <v>6333.27</v>
      </c>
      <c r="O16" s="2">
        <v>6333.27</v>
      </c>
      <c r="P16" s="21">
        <f t="shared" si="3"/>
        <v>18999.810000000001</v>
      </c>
      <c r="Q16" s="6">
        <v>6333.27</v>
      </c>
      <c r="R16" s="6">
        <v>4749.92</v>
      </c>
      <c r="S16" s="6">
        <v>1583.31</v>
      </c>
      <c r="T16" s="21">
        <f t="shared" si="4"/>
        <v>12666.5</v>
      </c>
      <c r="U16" s="21">
        <f t="shared" si="5"/>
        <v>31666.31</v>
      </c>
      <c r="V16" s="21">
        <f t="shared" si="6"/>
        <v>38101.31</v>
      </c>
    </row>
    <row r="17" spans="1:22" customFormat="1" ht="15">
      <c r="A17" s="2">
        <v>11</v>
      </c>
      <c r="B17" s="2" t="s">
        <v>95</v>
      </c>
      <c r="C17" s="2" t="s">
        <v>96</v>
      </c>
      <c r="D17" s="6">
        <f>'[1]TOTAL ECO'!D17</f>
        <v>3600</v>
      </c>
      <c r="E17" s="6">
        <v>2880</v>
      </c>
      <c r="F17" s="6">
        <v>4140</v>
      </c>
      <c r="G17" s="6">
        <f t="shared" si="0"/>
        <v>10620</v>
      </c>
      <c r="H17" s="6">
        <v>2700</v>
      </c>
      <c r="I17" s="6">
        <v>3540</v>
      </c>
      <c r="J17" s="6">
        <v>3420</v>
      </c>
      <c r="K17" s="6">
        <f t="shared" si="1"/>
        <v>9660</v>
      </c>
      <c r="L17" s="6">
        <f t="shared" si="2"/>
        <v>20280</v>
      </c>
      <c r="M17" s="6">
        <v>4040.99</v>
      </c>
      <c r="N17" s="20">
        <v>4040.99</v>
      </c>
      <c r="O17" s="2">
        <v>4040.99</v>
      </c>
      <c r="P17" s="21">
        <f t="shared" si="3"/>
        <v>12122.97</v>
      </c>
      <c r="Q17" s="6">
        <v>4040.99</v>
      </c>
      <c r="R17" s="6">
        <v>3030.72</v>
      </c>
      <c r="S17" s="6">
        <v>1010.24</v>
      </c>
      <c r="T17" s="21">
        <f t="shared" si="4"/>
        <v>8081.9499999999989</v>
      </c>
      <c r="U17" s="21">
        <f t="shared" si="5"/>
        <v>20204.919999999998</v>
      </c>
      <c r="V17" s="21">
        <f t="shared" si="6"/>
        <v>40484.92</v>
      </c>
    </row>
    <row r="18" spans="1:22" customFormat="1" ht="15">
      <c r="A18" s="2">
        <v>12</v>
      </c>
      <c r="B18" s="7" t="s">
        <v>164</v>
      </c>
      <c r="C18" s="8" t="s">
        <v>165</v>
      </c>
      <c r="D18" s="6">
        <f>'[1]TOTAL ECO'!D18</f>
        <v>8915</v>
      </c>
      <c r="E18" s="6">
        <v>8995</v>
      </c>
      <c r="F18" s="6">
        <v>8290</v>
      </c>
      <c r="G18" s="6">
        <f t="shared" si="0"/>
        <v>26200</v>
      </c>
      <c r="H18" s="6">
        <v>8215</v>
      </c>
      <c r="I18" s="6">
        <v>8965</v>
      </c>
      <c r="J18" s="6">
        <v>9015</v>
      </c>
      <c r="K18" s="6">
        <f t="shared" si="1"/>
        <v>26195</v>
      </c>
      <c r="L18" s="6">
        <f t="shared" si="2"/>
        <v>52395</v>
      </c>
      <c r="M18" s="6">
        <v>27972.000000000004</v>
      </c>
      <c r="N18" s="20">
        <v>16449.12</v>
      </c>
      <c r="O18" s="2">
        <v>16449.12</v>
      </c>
      <c r="P18" s="21">
        <f t="shared" si="3"/>
        <v>60870.240000000005</v>
      </c>
      <c r="Q18" s="6">
        <v>16449.12</v>
      </c>
      <c r="R18" s="6">
        <v>12336.75</v>
      </c>
      <c r="S18" s="6">
        <v>4112.25</v>
      </c>
      <c r="T18" s="21">
        <f t="shared" si="4"/>
        <v>32898.119999999995</v>
      </c>
      <c r="U18" s="21">
        <f t="shared" si="5"/>
        <v>93768.36</v>
      </c>
      <c r="V18" s="21">
        <f t="shared" si="6"/>
        <v>146163.35999999999</v>
      </c>
    </row>
    <row r="19" spans="1:22" customFormat="1" ht="15">
      <c r="A19" s="2">
        <v>13</v>
      </c>
      <c r="B19" s="2" t="s">
        <v>97</v>
      </c>
      <c r="C19" s="2" t="s">
        <v>98</v>
      </c>
      <c r="D19" s="6">
        <f>'[1]TOTAL ECO'!D19</f>
        <v>12590</v>
      </c>
      <c r="E19" s="6">
        <v>12220</v>
      </c>
      <c r="F19" s="6">
        <v>13660</v>
      </c>
      <c r="G19" s="6">
        <f t="shared" si="0"/>
        <v>38470</v>
      </c>
      <c r="H19" s="6">
        <v>7960</v>
      </c>
      <c r="I19" s="6">
        <v>12700</v>
      </c>
      <c r="J19" s="6">
        <v>9710</v>
      </c>
      <c r="K19" s="6">
        <f t="shared" si="1"/>
        <v>30370</v>
      </c>
      <c r="L19" s="6">
        <f t="shared" si="2"/>
        <v>68840</v>
      </c>
      <c r="M19" s="6">
        <v>17037.22</v>
      </c>
      <c r="N19" s="20">
        <v>17037.22</v>
      </c>
      <c r="O19" s="2">
        <v>17037.22</v>
      </c>
      <c r="P19" s="21">
        <f t="shared" si="3"/>
        <v>51111.66</v>
      </c>
      <c r="Q19" s="6">
        <v>17037.22</v>
      </c>
      <c r="R19" s="6">
        <v>12777.83</v>
      </c>
      <c r="S19" s="6">
        <v>4259.28</v>
      </c>
      <c r="T19" s="21">
        <f t="shared" si="4"/>
        <v>34074.33</v>
      </c>
      <c r="U19" s="21">
        <f t="shared" si="5"/>
        <v>85185.99</v>
      </c>
      <c r="V19" s="21">
        <f t="shared" si="6"/>
        <v>154025.99</v>
      </c>
    </row>
    <row r="20" spans="1:22" customFormat="1" ht="15">
      <c r="A20" s="2">
        <v>14</v>
      </c>
      <c r="B20" s="2" t="s">
        <v>19</v>
      </c>
      <c r="C20" s="2" t="s">
        <v>132</v>
      </c>
      <c r="D20" s="6">
        <f>'[1]TOTAL ECO'!D20</f>
        <v>3930</v>
      </c>
      <c r="E20" s="6">
        <v>4380</v>
      </c>
      <c r="F20" s="6">
        <v>5270</v>
      </c>
      <c r="G20" s="6">
        <f t="shared" si="0"/>
        <v>13580</v>
      </c>
      <c r="H20" s="6">
        <v>4230</v>
      </c>
      <c r="I20" s="6">
        <v>5230</v>
      </c>
      <c r="J20" s="6">
        <v>4470</v>
      </c>
      <c r="K20" s="6">
        <f t="shared" si="1"/>
        <v>13930</v>
      </c>
      <c r="L20" s="6">
        <f t="shared" si="2"/>
        <v>27510</v>
      </c>
      <c r="M20" s="6">
        <v>9184.68</v>
      </c>
      <c r="N20" s="20">
        <v>9184.68</v>
      </c>
      <c r="O20" s="2">
        <v>9184.68</v>
      </c>
      <c r="P20" s="21">
        <f t="shared" si="3"/>
        <v>27554.04</v>
      </c>
      <c r="Q20" s="6">
        <v>9184.68</v>
      </c>
      <c r="R20" s="6">
        <v>6888.46</v>
      </c>
      <c r="S20" s="6">
        <v>2296.15</v>
      </c>
      <c r="T20" s="21">
        <f t="shared" si="4"/>
        <v>18369.29</v>
      </c>
      <c r="U20" s="21">
        <f t="shared" si="5"/>
        <v>45923.33</v>
      </c>
      <c r="V20" s="21">
        <f t="shared" si="6"/>
        <v>73433.33</v>
      </c>
    </row>
    <row r="21" spans="1:22" customFormat="1" ht="15">
      <c r="A21" s="2">
        <v>15</v>
      </c>
      <c r="B21" s="2" t="s">
        <v>99</v>
      </c>
      <c r="C21" s="2" t="s">
        <v>100</v>
      </c>
      <c r="D21" s="6">
        <f>'[1]TOTAL ECO'!D21</f>
        <v>2360</v>
      </c>
      <c r="E21" s="6">
        <v>3310</v>
      </c>
      <c r="F21" s="6">
        <v>2860</v>
      </c>
      <c r="G21" s="6">
        <f t="shared" si="0"/>
        <v>8530</v>
      </c>
      <c r="H21" s="6">
        <v>2990</v>
      </c>
      <c r="I21" s="6">
        <v>3040</v>
      </c>
      <c r="J21" s="6">
        <v>1930</v>
      </c>
      <c r="K21" s="6">
        <f t="shared" si="1"/>
        <v>7960</v>
      </c>
      <c r="L21" s="6">
        <f t="shared" si="2"/>
        <v>16490</v>
      </c>
      <c r="M21" s="6">
        <v>4742.71</v>
      </c>
      <c r="N21" s="20">
        <v>4742.71</v>
      </c>
      <c r="O21" s="2">
        <v>4742.71</v>
      </c>
      <c r="P21" s="21">
        <f t="shared" si="3"/>
        <v>14228.130000000001</v>
      </c>
      <c r="Q21" s="6">
        <v>4742.71</v>
      </c>
      <c r="R21" s="6">
        <v>3557.01</v>
      </c>
      <c r="S21" s="6">
        <v>1185.67</v>
      </c>
      <c r="T21" s="21">
        <f t="shared" si="4"/>
        <v>9485.3900000000012</v>
      </c>
      <c r="U21" s="21">
        <f t="shared" si="5"/>
        <v>23713.520000000004</v>
      </c>
      <c r="V21" s="21">
        <f t="shared" si="6"/>
        <v>40203.520000000004</v>
      </c>
    </row>
    <row r="22" spans="1:22" customFormat="1" ht="15">
      <c r="A22" s="2">
        <v>16</v>
      </c>
      <c r="B22" s="2" t="s">
        <v>101</v>
      </c>
      <c r="C22" s="2" t="s">
        <v>102</v>
      </c>
      <c r="D22" s="6">
        <f>'[1]TOTAL ECO'!D22</f>
        <v>2080</v>
      </c>
      <c r="E22" s="6">
        <v>2110</v>
      </c>
      <c r="F22" s="6">
        <v>2300</v>
      </c>
      <c r="G22" s="6">
        <f t="shared" si="0"/>
        <v>6490</v>
      </c>
      <c r="H22" s="6">
        <v>2180</v>
      </c>
      <c r="I22" s="6">
        <v>1710</v>
      </c>
      <c r="J22" s="6">
        <v>1810</v>
      </c>
      <c r="K22" s="6">
        <f t="shared" si="1"/>
        <v>5700</v>
      </c>
      <c r="L22" s="6">
        <f t="shared" si="2"/>
        <v>12190</v>
      </c>
      <c r="M22" s="6">
        <v>3150</v>
      </c>
      <c r="N22" s="20">
        <v>1980.4</v>
      </c>
      <c r="O22" s="2">
        <v>1980.4</v>
      </c>
      <c r="P22" s="21">
        <f t="shared" si="3"/>
        <v>7110.7999999999993</v>
      </c>
      <c r="Q22" s="6">
        <v>1980.4</v>
      </c>
      <c r="R22" s="6">
        <v>1485.29</v>
      </c>
      <c r="S22" s="6">
        <v>495.1</v>
      </c>
      <c r="T22" s="21">
        <f t="shared" si="4"/>
        <v>3960.79</v>
      </c>
      <c r="U22" s="21">
        <f t="shared" si="5"/>
        <v>11071.59</v>
      </c>
      <c r="V22" s="21">
        <f t="shared" si="6"/>
        <v>23261.59</v>
      </c>
    </row>
    <row r="23" spans="1:22" customFormat="1" ht="15">
      <c r="A23" s="2">
        <v>17</v>
      </c>
      <c r="B23" s="2" t="s">
        <v>103</v>
      </c>
      <c r="C23" s="2" t="s">
        <v>104</v>
      </c>
      <c r="D23" s="6">
        <f>'[1]TOTAL ECO'!D23</f>
        <v>13895</v>
      </c>
      <c r="E23" s="6">
        <v>20580</v>
      </c>
      <c r="F23" s="6">
        <v>21565</v>
      </c>
      <c r="G23" s="6">
        <f t="shared" si="0"/>
        <v>56040</v>
      </c>
      <c r="H23" s="6">
        <v>16820</v>
      </c>
      <c r="I23" s="6">
        <v>21765</v>
      </c>
      <c r="J23" s="6">
        <v>15700</v>
      </c>
      <c r="K23" s="6">
        <f t="shared" si="1"/>
        <v>54285</v>
      </c>
      <c r="L23" s="6">
        <f t="shared" si="2"/>
        <v>110325</v>
      </c>
      <c r="M23" s="6">
        <v>25587.02</v>
      </c>
      <c r="N23" s="20">
        <v>25587.02</v>
      </c>
      <c r="O23" s="2">
        <v>25587.02</v>
      </c>
      <c r="P23" s="21">
        <f t="shared" si="3"/>
        <v>76761.06</v>
      </c>
      <c r="Q23" s="6">
        <v>25587.02</v>
      </c>
      <c r="R23" s="6">
        <v>19190.13</v>
      </c>
      <c r="S23" s="6">
        <v>6396.71</v>
      </c>
      <c r="T23" s="21">
        <f t="shared" si="4"/>
        <v>51173.86</v>
      </c>
      <c r="U23" s="21">
        <f t="shared" si="5"/>
        <v>127934.92</v>
      </c>
      <c r="V23" s="21">
        <f t="shared" si="6"/>
        <v>238259.91999999998</v>
      </c>
    </row>
    <row r="24" spans="1:22" customFormat="1" ht="15">
      <c r="A24" s="2">
        <v>18</v>
      </c>
      <c r="B24" s="2" t="s">
        <v>105</v>
      </c>
      <c r="C24" s="2" t="s">
        <v>106</v>
      </c>
      <c r="D24" s="6">
        <f>'[1]TOTAL ECO'!D24</f>
        <v>2510</v>
      </c>
      <c r="E24" s="6">
        <v>4410</v>
      </c>
      <c r="F24" s="6">
        <v>5220</v>
      </c>
      <c r="G24" s="6">
        <f t="shared" si="0"/>
        <v>12140</v>
      </c>
      <c r="H24" s="6">
        <v>2910</v>
      </c>
      <c r="I24" s="6">
        <v>3860</v>
      </c>
      <c r="J24" s="6">
        <v>3550</v>
      </c>
      <c r="K24" s="6">
        <f t="shared" si="1"/>
        <v>10320</v>
      </c>
      <c r="L24" s="6">
        <f t="shared" si="2"/>
        <v>22460</v>
      </c>
      <c r="M24" s="6">
        <v>4965.4799999999996</v>
      </c>
      <c r="N24" s="20">
        <v>4965.4799999999996</v>
      </c>
      <c r="O24" s="2">
        <v>4965.4799999999996</v>
      </c>
      <c r="P24" s="21">
        <f t="shared" si="3"/>
        <v>14896.439999999999</v>
      </c>
      <c r="Q24" s="6">
        <v>4965.4799999999996</v>
      </c>
      <c r="R24" s="6">
        <v>3724.08</v>
      </c>
      <c r="S24" s="6">
        <v>1241.3599999999999</v>
      </c>
      <c r="T24" s="21">
        <f t="shared" si="4"/>
        <v>9930.92</v>
      </c>
      <c r="U24" s="21">
        <f t="shared" si="5"/>
        <v>24827.360000000001</v>
      </c>
      <c r="V24" s="21">
        <f t="shared" si="6"/>
        <v>47287.360000000001</v>
      </c>
    </row>
    <row r="25" spans="1:22" customFormat="1" ht="15">
      <c r="A25" s="2">
        <v>19</v>
      </c>
      <c r="B25" s="7" t="s">
        <v>166</v>
      </c>
      <c r="C25" s="8" t="s">
        <v>167</v>
      </c>
      <c r="D25" s="6">
        <f>'[1]TOTAL ECO'!D25</f>
        <v>2460</v>
      </c>
      <c r="E25" s="6">
        <v>3310</v>
      </c>
      <c r="F25" s="6">
        <v>3130</v>
      </c>
      <c r="G25" s="6">
        <f t="shared" si="0"/>
        <v>8900</v>
      </c>
      <c r="H25" s="6">
        <v>3590</v>
      </c>
      <c r="I25" s="6">
        <v>5160</v>
      </c>
      <c r="J25" s="6">
        <v>2980</v>
      </c>
      <c r="K25" s="6">
        <f t="shared" si="1"/>
        <v>11730</v>
      </c>
      <c r="L25" s="6">
        <f t="shared" si="2"/>
        <v>20630</v>
      </c>
      <c r="M25" s="6">
        <v>5012.26</v>
      </c>
      <c r="N25" s="20">
        <v>5012.26</v>
      </c>
      <c r="O25" s="2">
        <v>5012.26</v>
      </c>
      <c r="P25" s="21">
        <f t="shared" si="3"/>
        <v>15036.78</v>
      </c>
      <c r="Q25" s="6">
        <v>5012.26</v>
      </c>
      <c r="R25" s="6">
        <v>3759.17</v>
      </c>
      <c r="S25" s="6">
        <v>1253.06</v>
      </c>
      <c r="T25" s="21">
        <f t="shared" si="4"/>
        <v>10024.49</v>
      </c>
      <c r="U25" s="21">
        <f t="shared" si="5"/>
        <v>25061.27</v>
      </c>
      <c r="V25" s="21">
        <f t="shared" si="6"/>
        <v>45691.270000000004</v>
      </c>
    </row>
    <row r="26" spans="1:22" customFormat="1" ht="15">
      <c r="A26" s="2">
        <v>20</v>
      </c>
      <c r="B26" s="2" t="s">
        <v>28</v>
      </c>
      <c r="C26" s="2" t="s">
        <v>133</v>
      </c>
      <c r="D26" s="6">
        <f>'[1]TOTAL ECO'!D26</f>
        <v>4320</v>
      </c>
      <c r="E26" s="6">
        <v>7200</v>
      </c>
      <c r="F26" s="6">
        <v>8280</v>
      </c>
      <c r="G26" s="6">
        <f t="shared" si="0"/>
        <v>19800</v>
      </c>
      <c r="H26" s="6">
        <v>6120</v>
      </c>
      <c r="I26" s="6">
        <v>4500</v>
      </c>
      <c r="J26" s="6">
        <v>6840</v>
      </c>
      <c r="K26" s="6">
        <f t="shared" si="1"/>
        <v>17460</v>
      </c>
      <c r="L26" s="6">
        <f t="shared" si="2"/>
        <v>37260</v>
      </c>
      <c r="M26" s="6">
        <v>5277.35</v>
      </c>
      <c r="N26" s="20">
        <v>5277.35</v>
      </c>
      <c r="O26" s="2">
        <v>5277.35</v>
      </c>
      <c r="P26" s="21">
        <f t="shared" si="3"/>
        <v>15832.050000000001</v>
      </c>
      <c r="Q26" s="6">
        <v>5277.35</v>
      </c>
      <c r="R26" s="6">
        <v>3957.98</v>
      </c>
      <c r="S26" s="6">
        <v>1319.33</v>
      </c>
      <c r="T26" s="21">
        <f t="shared" si="4"/>
        <v>10554.66</v>
      </c>
      <c r="U26" s="21">
        <f t="shared" si="5"/>
        <v>26386.71</v>
      </c>
      <c r="V26" s="21">
        <f t="shared" si="6"/>
        <v>63646.71</v>
      </c>
    </row>
    <row r="27" spans="1:22" customFormat="1" ht="15">
      <c r="A27" s="2">
        <v>21</v>
      </c>
      <c r="B27" s="2" t="s">
        <v>29</v>
      </c>
      <c r="C27" s="2" t="s">
        <v>134</v>
      </c>
      <c r="D27" s="6">
        <f>'[1]TOTAL ECO'!D27</f>
        <v>5240</v>
      </c>
      <c r="E27" s="6">
        <v>7200</v>
      </c>
      <c r="F27" s="6">
        <v>8280</v>
      </c>
      <c r="G27" s="6">
        <f t="shared" si="0"/>
        <v>20720</v>
      </c>
      <c r="H27" s="6">
        <v>6480</v>
      </c>
      <c r="I27" s="6">
        <v>7920</v>
      </c>
      <c r="J27" s="6">
        <v>7200</v>
      </c>
      <c r="K27" s="6">
        <f t="shared" si="1"/>
        <v>21600</v>
      </c>
      <c r="L27" s="6">
        <f t="shared" si="2"/>
        <v>42320</v>
      </c>
      <c r="M27" s="6">
        <v>7560</v>
      </c>
      <c r="N27" s="20">
        <v>6302.08</v>
      </c>
      <c r="O27" s="2">
        <v>6302.08</v>
      </c>
      <c r="P27" s="21">
        <f t="shared" si="3"/>
        <v>20164.16</v>
      </c>
      <c r="Q27" s="6">
        <v>6302.08</v>
      </c>
      <c r="R27" s="6">
        <v>4726.53</v>
      </c>
      <c r="S27" s="6">
        <v>1575.51</v>
      </c>
      <c r="T27" s="21">
        <f t="shared" si="4"/>
        <v>12604.12</v>
      </c>
      <c r="U27" s="21">
        <f t="shared" si="5"/>
        <v>32768.28</v>
      </c>
      <c r="V27" s="21">
        <f t="shared" si="6"/>
        <v>75088.28</v>
      </c>
    </row>
    <row r="28" spans="1:22" customFormat="1" ht="15">
      <c r="A28" s="2">
        <v>22</v>
      </c>
      <c r="B28" s="2" t="s">
        <v>30</v>
      </c>
      <c r="C28" s="2" t="s">
        <v>135</v>
      </c>
      <c r="D28" s="6">
        <f>'[1]TOTAL ECO'!D28</f>
        <v>2500</v>
      </c>
      <c r="E28" s="6">
        <v>2390</v>
      </c>
      <c r="F28" s="6">
        <v>3000</v>
      </c>
      <c r="G28" s="6">
        <f t="shared" si="0"/>
        <v>7890</v>
      </c>
      <c r="H28" s="6">
        <v>2460</v>
      </c>
      <c r="I28" s="6">
        <v>2530</v>
      </c>
      <c r="J28" s="6">
        <v>2180</v>
      </c>
      <c r="K28" s="6">
        <f t="shared" si="1"/>
        <v>7170</v>
      </c>
      <c r="L28" s="6">
        <f t="shared" si="2"/>
        <v>15060</v>
      </c>
      <c r="M28" s="6">
        <v>4535.54</v>
      </c>
      <c r="N28" s="20">
        <v>4535.54</v>
      </c>
      <c r="O28" s="2">
        <v>4535.54</v>
      </c>
      <c r="P28" s="21">
        <f t="shared" si="3"/>
        <v>13606.619999999999</v>
      </c>
      <c r="Q28" s="6">
        <v>4535.54</v>
      </c>
      <c r="R28" s="6">
        <v>3401.63</v>
      </c>
      <c r="S28" s="6">
        <v>1133.8800000000001</v>
      </c>
      <c r="T28" s="21">
        <f t="shared" si="4"/>
        <v>9071.0499999999993</v>
      </c>
      <c r="U28" s="21">
        <f t="shared" si="5"/>
        <v>22677.67</v>
      </c>
      <c r="V28" s="21">
        <f t="shared" si="6"/>
        <v>37737.67</v>
      </c>
    </row>
    <row r="29" spans="1:22" customFormat="1" ht="15">
      <c r="A29" s="2">
        <v>23</v>
      </c>
      <c r="B29" s="2" t="s">
        <v>20</v>
      </c>
      <c r="C29" s="2" t="s">
        <v>136</v>
      </c>
      <c r="D29" s="6">
        <f>'[1]TOTAL ECO'!D29</f>
        <v>11490</v>
      </c>
      <c r="E29" s="6">
        <v>11880</v>
      </c>
      <c r="F29" s="6">
        <v>13050</v>
      </c>
      <c r="G29" s="6">
        <f t="shared" si="0"/>
        <v>36420</v>
      </c>
      <c r="H29" s="6">
        <v>10740</v>
      </c>
      <c r="I29" s="6">
        <v>9180</v>
      </c>
      <c r="J29" s="6">
        <v>8250</v>
      </c>
      <c r="K29" s="6">
        <f t="shared" si="1"/>
        <v>28170</v>
      </c>
      <c r="L29" s="6">
        <f t="shared" si="2"/>
        <v>64590</v>
      </c>
      <c r="M29" s="6">
        <v>10343.07</v>
      </c>
      <c r="N29" s="20">
        <v>10343.07</v>
      </c>
      <c r="O29" s="2">
        <v>10343.07</v>
      </c>
      <c r="P29" s="21">
        <f t="shared" si="3"/>
        <v>31029.21</v>
      </c>
      <c r="Q29" s="6">
        <v>10343.07</v>
      </c>
      <c r="R29" s="6">
        <v>7757.25</v>
      </c>
      <c r="S29" s="6">
        <v>2585.75</v>
      </c>
      <c r="T29" s="21">
        <f t="shared" si="4"/>
        <v>20686.07</v>
      </c>
      <c r="U29" s="21">
        <f t="shared" si="5"/>
        <v>51715.28</v>
      </c>
      <c r="V29" s="21">
        <f t="shared" si="6"/>
        <v>116305.28</v>
      </c>
    </row>
    <row r="30" spans="1:22" customFormat="1" ht="15">
      <c r="A30" s="2">
        <v>24</v>
      </c>
      <c r="B30" s="2" t="s">
        <v>107</v>
      </c>
      <c r="C30" s="2" t="s">
        <v>108</v>
      </c>
      <c r="D30" s="6">
        <f>'[1]TOTAL ECO'!D30</f>
        <v>5470</v>
      </c>
      <c r="E30" s="6">
        <v>8180</v>
      </c>
      <c r="F30" s="6">
        <v>5450</v>
      </c>
      <c r="G30" s="6">
        <f t="shared" si="0"/>
        <v>19100</v>
      </c>
      <c r="H30" s="6">
        <v>7600</v>
      </c>
      <c r="I30" s="6">
        <v>5680</v>
      </c>
      <c r="J30" s="6">
        <v>7900</v>
      </c>
      <c r="K30" s="6">
        <f t="shared" si="1"/>
        <v>21180</v>
      </c>
      <c r="L30" s="6">
        <f t="shared" si="2"/>
        <v>40280</v>
      </c>
      <c r="M30" s="6">
        <v>5219.43</v>
      </c>
      <c r="N30" s="20">
        <v>5219.43</v>
      </c>
      <c r="O30" s="2">
        <v>5219.43</v>
      </c>
      <c r="P30" s="21">
        <f t="shared" si="3"/>
        <v>15658.29</v>
      </c>
      <c r="Q30" s="6">
        <v>5219.43</v>
      </c>
      <c r="R30" s="6">
        <v>3914.55</v>
      </c>
      <c r="S30" s="6">
        <v>1304.8499999999999</v>
      </c>
      <c r="T30" s="21">
        <f t="shared" si="4"/>
        <v>10438.83</v>
      </c>
      <c r="U30" s="21">
        <f t="shared" si="5"/>
        <v>26097.120000000003</v>
      </c>
      <c r="V30" s="21">
        <f t="shared" si="6"/>
        <v>66377.119999999995</v>
      </c>
    </row>
    <row r="31" spans="1:22" customFormat="1" ht="15">
      <c r="A31" s="2">
        <v>25</v>
      </c>
      <c r="B31" s="2" t="s">
        <v>21</v>
      </c>
      <c r="C31" s="2" t="s">
        <v>22</v>
      </c>
      <c r="D31" s="6">
        <f>'[1]TOTAL ECO'!D31</f>
        <v>3540</v>
      </c>
      <c r="E31" s="6">
        <v>4140</v>
      </c>
      <c r="F31" s="6">
        <v>5700</v>
      </c>
      <c r="G31" s="6">
        <f t="shared" si="0"/>
        <v>13380</v>
      </c>
      <c r="H31" s="6">
        <v>3060</v>
      </c>
      <c r="I31" s="6">
        <v>3660</v>
      </c>
      <c r="J31" s="6">
        <v>3840</v>
      </c>
      <c r="K31" s="6">
        <f t="shared" si="1"/>
        <v>10560</v>
      </c>
      <c r="L31" s="6">
        <f t="shared" si="2"/>
        <v>23940</v>
      </c>
      <c r="M31" s="6">
        <v>4965.4799999999996</v>
      </c>
      <c r="N31" s="20">
        <v>4965.4799999999996</v>
      </c>
      <c r="O31" s="2">
        <v>4965.4799999999996</v>
      </c>
      <c r="P31" s="21">
        <f t="shared" si="3"/>
        <v>14896.439999999999</v>
      </c>
      <c r="Q31" s="6">
        <v>4965.4799999999996</v>
      </c>
      <c r="R31" s="6">
        <v>3724.08</v>
      </c>
      <c r="S31" s="6">
        <v>1241.3599999999999</v>
      </c>
      <c r="T31" s="21">
        <f t="shared" si="4"/>
        <v>9930.92</v>
      </c>
      <c r="U31" s="21">
        <f t="shared" si="5"/>
        <v>24827.360000000001</v>
      </c>
      <c r="V31" s="21">
        <f t="shared" si="6"/>
        <v>48767.360000000001</v>
      </c>
    </row>
    <row r="32" spans="1:22" customFormat="1" ht="15">
      <c r="A32" s="2">
        <v>26</v>
      </c>
      <c r="B32" s="7" t="s">
        <v>168</v>
      </c>
      <c r="C32" s="8" t="s">
        <v>169</v>
      </c>
      <c r="D32" s="6">
        <f>'[1]TOTAL ECO'!D32</f>
        <v>4420</v>
      </c>
      <c r="E32" s="6">
        <v>6600</v>
      </c>
      <c r="F32" s="6">
        <v>5160</v>
      </c>
      <c r="G32" s="6">
        <f t="shared" si="0"/>
        <v>16180</v>
      </c>
      <c r="H32" s="6">
        <v>6530</v>
      </c>
      <c r="I32" s="6">
        <v>5640</v>
      </c>
      <c r="J32" s="6">
        <v>5480</v>
      </c>
      <c r="K32" s="6">
        <f t="shared" si="1"/>
        <v>17650</v>
      </c>
      <c r="L32" s="6">
        <f t="shared" si="2"/>
        <v>33830</v>
      </c>
      <c r="M32" s="6">
        <v>7625.31</v>
      </c>
      <c r="N32" s="20">
        <v>7625.31</v>
      </c>
      <c r="O32" s="2">
        <v>7625.31</v>
      </c>
      <c r="P32" s="21">
        <f t="shared" si="3"/>
        <v>22875.93</v>
      </c>
      <c r="Q32" s="6">
        <v>7625.31</v>
      </c>
      <c r="R32" s="6">
        <v>5718.95</v>
      </c>
      <c r="S32" s="6">
        <v>1906.32</v>
      </c>
      <c r="T32" s="21">
        <f t="shared" si="4"/>
        <v>15250.58</v>
      </c>
      <c r="U32" s="21">
        <f t="shared" si="5"/>
        <v>38126.51</v>
      </c>
      <c r="V32" s="21">
        <f t="shared" si="6"/>
        <v>71956.510000000009</v>
      </c>
    </row>
    <row r="33" spans="1:22" customFormat="1" ht="15">
      <c r="A33" s="2">
        <v>27</v>
      </c>
      <c r="B33" s="2" t="s">
        <v>23</v>
      </c>
      <c r="C33" s="2" t="s">
        <v>137</v>
      </c>
      <c r="D33" s="6">
        <f>'[1]TOTAL ECO'!D33</f>
        <v>16165</v>
      </c>
      <c r="E33" s="6">
        <v>19135</v>
      </c>
      <c r="F33" s="6">
        <v>16150</v>
      </c>
      <c r="G33" s="6">
        <f t="shared" si="0"/>
        <v>51450</v>
      </c>
      <c r="H33" s="6">
        <v>10435</v>
      </c>
      <c r="I33" s="6">
        <v>13845</v>
      </c>
      <c r="J33" s="6">
        <v>12400</v>
      </c>
      <c r="K33" s="6">
        <f t="shared" si="1"/>
        <v>36680</v>
      </c>
      <c r="L33" s="6">
        <f t="shared" si="2"/>
        <v>88130</v>
      </c>
      <c r="M33" s="6">
        <v>17756.759999999998</v>
      </c>
      <c r="N33" s="20">
        <v>17756.759999999998</v>
      </c>
      <c r="O33" s="2">
        <v>17756.759999999998</v>
      </c>
      <c r="P33" s="21">
        <f t="shared" si="3"/>
        <v>53270.28</v>
      </c>
      <c r="Q33" s="6">
        <v>17756.759999999998</v>
      </c>
      <c r="R33" s="6">
        <v>13317.47</v>
      </c>
      <c r="S33" s="6">
        <v>4439.16</v>
      </c>
      <c r="T33" s="21">
        <f t="shared" si="4"/>
        <v>35513.39</v>
      </c>
      <c r="U33" s="21">
        <f t="shared" si="5"/>
        <v>88783.67</v>
      </c>
      <c r="V33" s="21">
        <f t="shared" si="6"/>
        <v>176913.66999999998</v>
      </c>
    </row>
    <row r="34" spans="1:22" customFormat="1" ht="15">
      <c r="A34" s="2">
        <v>28</v>
      </c>
      <c r="B34" s="2" t="s">
        <v>109</v>
      </c>
      <c r="C34" s="2" t="s">
        <v>110</v>
      </c>
      <c r="D34" s="6">
        <f>'[1]TOTAL ECO'!D34</f>
        <v>6675</v>
      </c>
      <c r="E34" s="6">
        <v>8640</v>
      </c>
      <c r="F34" s="6">
        <v>8880</v>
      </c>
      <c r="G34" s="6">
        <f t="shared" si="0"/>
        <v>24195</v>
      </c>
      <c r="H34" s="6">
        <v>9720</v>
      </c>
      <c r="I34" s="6">
        <v>12145</v>
      </c>
      <c r="J34" s="6">
        <v>9120</v>
      </c>
      <c r="K34" s="6">
        <f t="shared" si="1"/>
        <v>30985</v>
      </c>
      <c r="L34" s="6">
        <f t="shared" si="2"/>
        <v>55180</v>
      </c>
      <c r="M34" s="6">
        <v>11156.17</v>
      </c>
      <c r="N34" s="20">
        <v>11156.17</v>
      </c>
      <c r="O34" s="2">
        <v>11156.17</v>
      </c>
      <c r="P34" s="21">
        <f t="shared" si="3"/>
        <v>33468.51</v>
      </c>
      <c r="Q34" s="6">
        <v>11156.17</v>
      </c>
      <c r="R34" s="6">
        <v>8367.07</v>
      </c>
      <c r="S34" s="6">
        <v>2789.02</v>
      </c>
      <c r="T34" s="21">
        <f t="shared" si="4"/>
        <v>22312.26</v>
      </c>
      <c r="U34" s="21">
        <f t="shared" si="5"/>
        <v>55780.770000000004</v>
      </c>
      <c r="V34" s="21">
        <f t="shared" si="6"/>
        <v>110960.77</v>
      </c>
    </row>
    <row r="35" spans="1:22" customFormat="1" ht="15">
      <c r="A35" s="2">
        <v>29</v>
      </c>
      <c r="B35" s="2" t="s">
        <v>36</v>
      </c>
      <c r="C35" s="2" t="s">
        <v>37</v>
      </c>
      <c r="D35" s="6">
        <f>'[1]TOTAL ECO'!D35</f>
        <v>5820</v>
      </c>
      <c r="E35" s="6">
        <v>8580</v>
      </c>
      <c r="F35" s="6">
        <v>5700</v>
      </c>
      <c r="G35" s="6">
        <f t="shared" si="0"/>
        <v>20100</v>
      </c>
      <c r="H35" s="6">
        <v>5400</v>
      </c>
      <c r="I35" s="6">
        <v>5400</v>
      </c>
      <c r="J35" s="6">
        <v>5400</v>
      </c>
      <c r="K35" s="6">
        <f t="shared" si="1"/>
        <v>16200</v>
      </c>
      <c r="L35" s="6">
        <f t="shared" si="2"/>
        <v>36300</v>
      </c>
      <c r="M35" s="6">
        <v>18900</v>
      </c>
      <c r="N35" s="20">
        <v>3889.51</v>
      </c>
      <c r="O35" s="2">
        <v>3889.51</v>
      </c>
      <c r="P35" s="21">
        <f t="shared" si="3"/>
        <v>26679.020000000004</v>
      </c>
      <c r="Q35" s="6">
        <v>3889.51</v>
      </c>
      <c r="R35" s="6">
        <v>2917.11</v>
      </c>
      <c r="S35" s="6">
        <v>972.37</v>
      </c>
      <c r="T35" s="21">
        <f t="shared" si="4"/>
        <v>7778.9900000000007</v>
      </c>
      <c r="U35" s="21">
        <f t="shared" si="5"/>
        <v>34458.01</v>
      </c>
      <c r="V35" s="21">
        <f t="shared" si="6"/>
        <v>70758.010000000009</v>
      </c>
    </row>
    <row r="36" spans="1:22" customFormat="1" ht="15">
      <c r="A36" s="2">
        <v>30</v>
      </c>
      <c r="B36" s="2" t="s">
        <v>31</v>
      </c>
      <c r="C36" s="2" t="s">
        <v>138</v>
      </c>
      <c r="D36" s="6">
        <f>'[1]TOTAL ECO'!D36</f>
        <v>5340</v>
      </c>
      <c r="E36" s="6">
        <v>2400</v>
      </c>
      <c r="F36" s="6">
        <v>4080</v>
      </c>
      <c r="G36" s="6">
        <f t="shared" si="0"/>
        <v>11820</v>
      </c>
      <c r="H36" s="6">
        <v>2340</v>
      </c>
      <c r="I36" s="6">
        <v>3360</v>
      </c>
      <c r="J36" s="6">
        <v>2940</v>
      </c>
      <c r="K36" s="6">
        <f t="shared" si="1"/>
        <v>8640</v>
      </c>
      <c r="L36" s="6">
        <f t="shared" si="2"/>
        <v>20460</v>
      </c>
      <c r="M36" s="6">
        <v>4328.3599999999997</v>
      </c>
      <c r="N36" s="20">
        <v>4328.3599999999997</v>
      </c>
      <c r="O36" s="2">
        <v>4328.3599999999997</v>
      </c>
      <c r="P36" s="21">
        <f t="shared" si="3"/>
        <v>12985.079999999998</v>
      </c>
      <c r="Q36" s="6">
        <v>4328.3599999999997</v>
      </c>
      <c r="R36" s="6">
        <v>3246.25</v>
      </c>
      <c r="S36" s="6">
        <v>1082.08</v>
      </c>
      <c r="T36" s="21">
        <f t="shared" si="4"/>
        <v>8656.6899999999987</v>
      </c>
      <c r="U36" s="21">
        <f t="shared" si="5"/>
        <v>21641.769999999997</v>
      </c>
      <c r="V36" s="21">
        <f t="shared" si="6"/>
        <v>42101.77</v>
      </c>
    </row>
    <row r="37" spans="1:22" customFormat="1" ht="15">
      <c r="A37" s="2">
        <v>31</v>
      </c>
      <c r="B37" s="2" t="s">
        <v>38</v>
      </c>
      <c r="C37" s="2" t="s">
        <v>39</v>
      </c>
      <c r="D37" s="6">
        <f>'[1]TOTAL ECO'!D37</f>
        <v>7350</v>
      </c>
      <c r="E37" s="6">
        <v>2800</v>
      </c>
      <c r="F37" s="6">
        <v>7700</v>
      </c>
      <c r="G37" s="6">
        <f t="shared" si="0"/>
        <v>17850</v>
      </c>
      <c r="H37" s="6">
        <v>5250</v>
      </c>
      <c r="I37" s="6">
        <v>4550</v>
      </c>
      <c r="J37" s="6">
        <v>4550</v>
      </c>
      <c r="K37" s="6">
        <f t="shared" si="1"/>
        <v>14350</v>
      </c>
      <c r="L37" s="6">
        <f t="shared" si="2"/>
        <v>32200</v>
      </c>
      <c r="M37" s="6">
        <v>7195.37</v>
      </c>
      <c r="N37" s="20">
        <v>7195.37</v>
      </c>
      <c r="O37" s="2">
        <v>7195.37</v>
      </c>
      <c r="P37" s="21">
        <f t="shared" si="3"/>
        <v>21586.11</v>
      </c>
      <c r="Q37" s="6">
        <v>7195.37</v>
      </c>
      <c r="R37" s="6">
        <v>5396.49</v>
      </c>
      <c r="S37" s="6">
        <v>1798.83</v>
      </c>
      <c r="T37" s="21">
        <f t="shared" si="4"/>
        <v>14390.69</v>
      </c>
      <c r="U37" s="21">
        <f t="shared" si="5"/>
        <v>35976.800000000003</v>
      </c>
      <c r="V37" s="21">
        <f t="shared" si="6"/>
        <v>68176.800000000003</v>
      </c>
    </row>
    <row r="38" spans="1:22" customFormat="1" ht="15">
      <c r="A38" s="2">
        <v>32</v>
      </c>
      <c r="B38" s="2" t="s">
        <v>40</v>
      </c>
      <c r="C38" s="2" t="s">
        <v>41</v>
      </c>
      <c r="D38" s="6">
        <f>'[1]TOTAL ECO'!D38</f>
        <v>5640</v>
      </c>
      <c r="E38" s="6">
        <v>9300</v>
      </c>
      <c r="F38" s="6">
        <v>5580</v>
      </c>
      <c r="G38" s="6">
        <f t="shared" si="0"/>
        <v>20520</v>
      </c>
      <c r="H38" s="6">
        <v>9000</v>
      </c>
      <c r="I38" s="6">
        <v>5820</v>
      </c>
      <c r="J38" s="6">
        <v>9000</v>
      </c>
      <c r="K38" s="6">
        <f t="shared" si="1"/>
        <v>23820</v>
      </c>
      <c r="L38" s="6">
        <f t="shared" si="2"/>
        <v>44340</v>
      </c>
      <c r="M38" s="6">
        <v>5457.79</v>
      </c>
      <c r="N38" s="20">
        <v>5457.79</v>
      </c>
      <c r="O38" s="2">
        <v>5457.79</v>
      </c>
      <c r="P38" s="21">
        <f t="shared" si="3"/>
        <v>16373.369999999999</v>
      </c>
      <c r="Q38" s="6">
        <v>5457.79</v>
      </c>
      <c r="R38" s="6">
        <v>4093.31</v>
      </c>
      <c r="S38" s="6">
        <v>1364.44</v>
      </c>
      <c r="T38" s="21">
        <f t="shared" si="4"/>
        <v>10915.54</v>
      </c>
      <c r="U38" s="21">
        <f t="shared" si="5"/>
        <v>27288.91</v>
      </c>
      <c r="V38" s="21">
        <f t="shared" si="6"/>
        <v>71628.91</v>
      </c>
    </row>
    <row r="39" spans="1:22" customFormat="1" ht="15">
      <c r="A39" s="2">
        <v>33</v>
      </c>
      <c r="B39" s="2" t="s">
        <v>42</v>
      </c>
      <c r="C39" s="2" t="s">
        <v>43</v>
      </c>
      <c r="D39" s="6">
        <f>'[1]TOTAL ECO'!D39</f>
        <v>4920</v>
      </c>
      <c r="E39" s="6">
        <v>8580</v>
      </c>
      <c r="F39" s="6">
        <v>4920</v>
      </c>
      <c r="G39" s="6">
        <f t="shared" si="0"/>
        <v>18420</v>
      </c>
      <c r="H39" s="6">
        <v>7860</v>
      </c>
      <c r="I39" s="6">
        <v>4560</v>
      </c>
      <c r="J39" s="6">
        <v>7680</v>
      </c>
      <c r="K39" s="6">
        <f t="shared" si="1"/>
        <v>20100</v>
      </c>
      <c r="L39" s="6">
        <f t="shared" si="2"/>
        <v>38520</v>
      </c>
      <c r="M39" s="6">
        <v>5067.95</v>
      </c>
      <c r="N39" s="20">
        <v>5067.95</v>
      </c>
      <c r="O39" s="2">
        <v>5067.95</v>
      </c>
      <c r="P39" s="21">
        <f t="shared" si="3"/>
        <v>15203.849999999999</v>
      </c>
      <c r="Q39" s="6">
        <v>5067.95</v>
      </c>
      <c r="R39" s="6">
        <v>3800.94</v>
      </c>
      <c r="S39" s="6">
        <v>1266.98</v>
      </c>
      <c r="T39" s="21">
        <f t="shared" si="4"/>
        <v>10135.869999999999</v>
      </c>
      <c r="U39" s="21">
        <f t="shared" si="5"/>
        <v>25339.719999999998</v>
      </c>
      <c r="V39" s="21">
        <f t="shared" si="6"/>
        <v>63859.72</v>
      </c>
    </row>
    <row r="40" spans="1:22" customFormat="1" ht="15">
      <c r="A40" s="2">
        <v>34</v>
      </c>
      <c r="B40" s="2" t="s">
        <v>44</v>
      </c>
      <c r="C40" s="2" t="s">
        <v>45</v>
      </c>
      <c r="D40" s="6">
        <f>'[1]TOTAL ECO'!D40</f>
        <v>4920</v>
      </c>
      <c r="E40" s="6">
        <v>6720</v>
      </c>
      <c r="F40" s="6">
        <v>7940</v>
      </c>
      <c r="G40" s="6">
        <f t="shared" si="0"/>
        <v>19580</v>
      </c>
      <c r="H40" s="6">
        <v>4940</v>
      </c>
      <c r="I40" s="6">
        <v>6940</v>
      </c>
      <c r="J40" s="6">
        <v>5640</v>
      </c>
      <c r="K40" s="6">
        <f t="shared" si="1"/>
        <v>17520</v>
      </c>
      <c r="L40" s="6">
        <f t="shared" si="2"/>
        <v>37100</v>
      </c>
      <c r="M40" s="6">
        <v>7001.57</v>
      </c>
      <c r="N40" s="20">
        <v>7001.57</v>
      </c>
      <c r="O40" s="2">
        <v>7001.57</v>
      </c>
      <c r="P40" s="21">
        <f t="shared" si="3"/>
        <v>21004.71</v>
      </c>
      <c r="Q40" s="6">
        <v>7001.57</v>
      </c>
      <c r="R40" s="6">
        <v>5251.14</v>
      </c>
      <c r="S40" s="6">
        <v>1750.38</v>
      </c>
      <c r="T40" s="21">
        <f t="shared" si="4"/>
        <v>14003.09</v>
      </c>
      <c r="U40" s="21">
        <f t="shared" si="5"/>
        <v>35007.800000000003</v>
      </c>
      <c r="V40" s="21">
        <f t="shared" si="6"/>
        <v>72107.8</v>
      </c>
    </row>
    <row r="41" spans="1:22" s="2" customFormat="1" ht="32.25" customHeight="1">
      <c r="A41" s="2">
        <v>35</v>
      </c>
      <c r="B41" s="2" t="s">
        <v>221</v>
      </c>
      <c r="C41" s="37" t="s">
        <v>207</v>
      </c>
      <c r="D41" s="2">
        <v>0</v>
      </c>
      <c r="E41" s="2">
        <v>0</v>
      </c>
      <c r="F41" s="2">
        <v>0</v>
      </c>
      <c r="G41" s="2">
        <f t="shared" si="0"/>
        <v>0</v>
      </c>
      <c r="H41" s="2">
        <v>0</v>
      </c>
      <c r="I41" s="2">
        <v>0</v>
      </c>
      <c r="J41" s="2">
        <v>0</v>
      </c>
      <c r="K41" s="2">
        <f t="shared" si="1"/>
        <v>0</v>
      </c>
      <c r="L41" s="2">
        <f t="shared" si="2"/>
        <v>0</v>
      </c>
      <c r="M41" s="2">
        <v>5602.59</v>
      </c>
      <c r="N41" s="2">
        <v>5602.59</v>
      </c>
      <c r="O41" s="2">
        <v>5602.59</v>
      </c>
      <c r="P41" s="21">
        <f t="shared" si="3"/>
        <v>16807.77</v>
      </c>
      <c r="Q41" s="2">
        <v>5602.59</v>
      </c>
      <c r="R41" s="2">
        <v>4201.91</v>
      </c>
      <c r="S41" s="2">
        <v>1400.64</v>
      </c>
      <c r="T41" s="21">
        <f t="shared" si="4"/>
        <v>11205.14</v>
      </c>
      <c r="U41" s="21">
        <f t="shared" si="5"/>
        <v>28012.91</v>
      </c>
      <c r="V41" s="21">
        <f t="shared" si="6"/>
        <v>28012.91</v>
      </c>
    </row>
    <row r="42" spans="1:22" customFormat="1" ht="15">
      <c r="A42" s="2">
        <v>36</v>
      </c>
      <c r="B42" s="2" t="s">
        <v>46</v>
      </c>
      <c r="C42" s="2" t="s">
        <v>47</v>
      </c>
      <c r="D42" s="6">
        <f>'[1]TOTAL ECO'!D41</f>
        <v>1660</v>
      </c>
      <c r="E42" s="6">
        <v>2150</v>
      </c>
      <c r="F42" s="6">
        <v>2170</v>
      </c>
      <c r="G42" s="6">
        <f t="shared" si="0"/>
        <v>5980</v>
      </c>
      <c r="H42" s="6">
        <v>1680</v>
      </c>
      <c r="I42" s="6">
        <v>1600</v>
      </c>
      <c r="J42" s="6">
        <v>1770</v>
      </c>
      <c r="K42" s="6">
        <f t="shared" si="1"/>
        <v>5050</v>
      </c>
      <c r="L42" s="6">
        <f t="shared" si="2"/>
        <v>11030</v>
      </c>
      <c r="M42" s="6">
        <v>4502.12</v>
      </c>
      <c r="N42" s="20">
        <v>4502.12</v>
      </c>
      <c r="O42" s="2">
        <v>4502.12</v>
      </c>
      <c r="P42" s="21">
        <f t="shared" si="3"/>
        <v>13506.36</v>
      </c>
      <c r="Q42" s="6">
        <v>4502.12</v>
      </c>
      <c r="R42" s="6">
        <v>3376.57</v>
      </c>
      <c r="S42" s="6">
        <v>1125.52</v>
      </c>
      <c r="T42" s="21">
        <f t="shared" si="4"/>
        <v>9004.2100000000009</v>
      </c>
      <c r="U42" s="21">
        <f t="shared" si="5"/>
        <v>22510.57</v>
      </c>
      <c r="V42" s="21">
        <f t="shared" si="6"/>
        <v>33540.57</v>
      </c>
    </row>
    <row r="43" spans="1:22" customFormat="1" ht="15">
      <c r="A43" s="2">
        <v>37</v>
      </c>
      <c r="B43" s="2" t="s">
        <v>48</v>
      </c>
      <c r="C43" s="2" t="s">
        <v>139</v>
      </c>
      <c r="D43" s="6">
        <f>'[1]TOTAL ECO'!D42</f>
        <v>5450</v>
      </c>
      <c r="E43" s="6">
        <v>5475</v>
      </c>
      <c r="F43" s="6">
        <v>5440</v>
      </c>
      <c r="G43" s="6">
        <f t="shared" si="0"/>
        <v>16365</v>
      </c>
      <c r="H43" s="6">
        <v>4400</v>
      </c>
      <c r="I43" s="6">
        <v>8200</v>
      </c>
      <c r="J43" s="6">
        <v>4380</v>
      </c>
      <c r="K43" s="6">
        <f t="shared" si="1"/>
        <v>16980</v>
      </c>
      <c r="L43" s="6">
        <f t="shared" si="2"/>
        <v>33345</v>
      </c>
      <c r="M43" s="6">
        <v>13230</v>
      </c>
      <c r="N43" s="20">
        <v>6237.48</v>
      </c>
      <c r="O43" s="2">
        <v>6237.48</v>
      </c>
      <c r="P43" s="21">
        <f t="shared" si="3"/>
        <v>25704.959999999999</v>
      </c>
      <c r="Q43" s="6">
        <v>6237.48</v>
      </c>
      <c r="R43" s="6">
        <v>4678.07</v>
      </c>
      <c r="S43" s="6">
        <v>1559.36</v>
      </c>
      <c r="T43" s="21">
        <f t="shared" si="4"/>
        <v>12474.91</v>
      </c>
      <c r="U43" s="21">
        <f t="shared" si="5"/>
        <v>38179.869999999995</v>
      </c>
      <c r="V43" s="21">
        <f t="shared" si="6"/>
        <v>71524.87</v>
      </c>
    </row>
    <row r="44" spans="1:22" customFormat="1" ht="30">
      <c r="A44" s="2">
        <v>38</v>
      </c>
      <c r="B44" s="7" t="s">
        <v>170</v>
      </c>
      <c r="C44" s="9" t="s">
        <v>171</v>
      </c>
      <c r="D44" s="6">
        <f>'[1]TOTAL ECO'!D43</f>
        <v>1810</v>
      </c>
      <c r="E44" s="6">
        <v>2695</v>
      </c>
      <c r="F44" s="6">
        <v>3355</v>
      </c>
      <c r="G44" s="6">
        <f t="shared" si="0"/>
        <v>7860</v>
      </c>
      <c r="H44" s="6">
        <v>2255</v>
      </c>
      <c r="I44" s="6">
        <v>2530</v>
      </c>
      <c r="J44" s="6">
        <v>1595</v>
      </c>
      <c r="K44" s="6">
        <f t="shared" si="1"/>
        <v>6380</v>
      </c>
      <c r="L44" s="6">
        <f t="shared" si="2"/>
        <v>14240</v>
      </c>
      <c r="M44" s="6">
        <v>7275.57</v>
      </c>
      <c r="N44" s="20">
        <v>7275.57</v>
      </c>
      <c r="O44" s="2">
        <v>7275.57</v>
      </c>
      <c r="P44" s="21">
        <f t="shared" si="3"/>
        <v>21826.71</v>
      </c>
      <c r="Q44" s="6">
        <v>7275.57</v>
      </c>
      <c r="R44" s="6">
        <v>5456.64</v>
      </c>
      <c r="S44" s="6">
        <v>1818.88</v>
      </c>
      <c r="T44" s="21">
        <f t="shared" si="4"/>
        <v>14551.09</v>
      </c>
      <c r="U44" s="21">
        <f t="shared" si="5"/>
        <v>36377.800000000003</v>
      </c>
      <c r="V44" s="21">
        <f t="shared" si="6"/>
        <v>50617.8</v>
      </c>
    </row>
    <row r="45" spans="1:22" customFormat="1" ht="15">
      <c r="A45" s="2">
        <v>39</v>
      </c>
      <c r="B45" s="2" t="s">
        <v>49</v>
      </c>
      <c r="C45" s="2" t="s">
        <v>140</v>
      </c>
      <c r="D45" s="6">
        <f>'[1]TOTAL ECO'!D44</f>
        <v>7440</v>
      </c>
      <c r="E45" s="6">
        <v>7460</v>
      </c>
      <c r="F45" s="6">
        <v>7500</v>
      </c>
      <c r="G45" s="6">
        <f t="shared" si="0"/>
        <v>22400</v>
      </c>
      <c r="H45" s="6">
        <v>6640</v>
      </c>
      <c r="I45" s="6">
        <v>8120</v>
      </c>
      <c r="J45" s="6">
        <v>6640</v>
      </c>
      <c r="K45" s="6">
        <f t="shared" si="1"/>
        <v>21400</v>
      </c>
      <c r="L45" s="6">
        <f t="shared" si="2"/>
        <v>43800</v>
      </c>
      <c r="M45" s="6">
        <v>15120</v>
      </c>
      <c r="N45" s="20">
        <v>9269.34</v>
      </c>
      <c r="O45" s="2">
        <v>9269.33</v>
      </c>
      <c r="P45" s="21">
        <f t="shared" si="3"/>
        <v>33658.67</v>
      </c>
      <c r="Q45" s="6">
        <v>9269.34</v>
      </c>
      <c r="R45" s="6">
        <v>6951.95</v>
      </c>
      <c r="S45" s="6">
        <v>2317.3200000000002</v>
      </c>
      <c r="T45" s="21">
        <f t="shared" si="4"/>
        <v>18538.61</v>
      </c>
      <c r="U45" s="21">
        <f t="shared" si="5"/>
        <v>52197.279999999999</v>
      </c>
      <c r="V45" s="21">
        <f t="shared" si="6"/>
        <v>95997.28</v>
      </c>
    </row>
    <row r="46" spans="1:22" customFormat="1" ht="15">
      <c r="A46" s="2">
        <v>40</v>
      </c>
      <c r="B46" s="2" t="s">
        <v>50</v>
      </c>
      <c r="C46" s="2" t="s">
        <v>51</v>
      </c>
      <c r="D46" s="6">
        <f>'[1]TOTAL ECO'!D45</f>
        <v>12200</v>
      </c>
      <c r="E46" s="6">
        <v>33800</v>
      </c>
      <c r="F46" s="6">
        <v>12130</v>
      </c>
      <c r="G46" s="6">
        <f t="shared" si="0"/>
        <v>58130</v>
      </c>
      <c r="H46" s="6">
        <v>24880</v>
      </c>
      <c r="I46" s="6">
        <v>12610</v>
      </c>
      <c r="J46" s="6">
        <v>30730</v>
      </c>
      <c r="K46" s="6">
        <f t="shared" si="1"/>
        <v>68220</v>
      </c>
      <c r="L46" s="6">
        <f t="shared" si="2"/>
        <v>126350</v>
      </c>
      <c r="M46" s="6">
        <v>11583.88</v>
      </c>
      <c r="N46" s="20">
        <v>11583.88</v>
      </c>
      <c r="O46" s="2">
        <v>11583.88</v>
      </c>
      <c r="P46" s="21">
        <f t="shared" si="3"/>
        <v>34751.64</v>
      </c>
      <c r="Q46" s="6">
        <v>11583.88</v>
      </c>
      <c r="R46" s="6">
        <v>8687.85</v>
      </c>
      <c r="S46" s="6">
        <v>2895.95</v>
      </c>
      <c r="T46" s="21">
        <f t="shared" si="4"/>
        <v>23167.68</v>
      </c>
      <c r="U46" s="21">
        <f t="shared" si="5"/>
        <v>57919.32</v>
      </c>
      <c r="V46" s="21">
        <f t="shared" si="6"/>
        <v>184269.32</v>
      </c>
    </row>
    <row r="47" spans="1:22" customFormat="1" ht="15">
      <c r="A47" s="2">
        <v>41</v>
      </c>
      <c r="B47" s="2" t="s">
        <v>52</v>
      </c>
      <c r="C47" s="2" t="s">
        <v>141</v>
      </c>
      <c r="D47" s="6">
        <f>'[1]TOTAL ECO'!D46</f>
        <v>3180</v>
      </c>
      <c r="E47" s="6">
        <v>3300</v>
      </c>
      <c r="F47" s="6">
        <v>7500</v>
      </c>
      <c r="G47" s="6">
        <f t="shared" si="0"/>
        <v>13980</v>
      </c>
      <c r="H47" s="6">
        <v>1200</v>
      </c>
      <c r="I47" s="6">
        <v>1240</v>
      </c>
      <c r="J47" s="6">
        <v>2100</v>
      </c>
      <c r="K47" s="6">
        <f t="shared" si="1"/>
        <v>4540</v>
      </c>
      <c r="L47" s="6">
        <f t="shared" si="2"/>
        <v>18520</v>
      </c>
      <c r="M47" s="6">
        <v>3731.35</v>
      </c>
      <c r="N47" s="20">
        <v>3731.35</v>
      </c>
      <c r="O47" s="2">
        <v>3731.35</v>
      </c>
      <c r="P47" s="21">
        <f t="shared" si="3"/>
        <v>11194.05</v>
      </c>
      <c r="Q47" s="6">
        <v>3731.35</v>
      </c>
      <c r="R47" s="6">
        <v>2798.49</v>
      </c>
      <c r="S47" s="6">
        <v>932.83</v>
      </c>
      <c r="T47" s="21">
        <f t="shared" si="4"/>
        <v>7462.67</v>
      </c>
      <c r="U47" s="21">
        <f t="shared" si="5"/>
        <v>18656.72</v>
      </c>
      <c r="V47" s="21">
        <f t="shared" si="6"/>
        <v>37176.720000000001</v>
      </c>
    </row>
    <row r="48" spans="1:22" customFormat="1" ht="15">
      <c r="A48" s="2">
        <v>42</v>
      </c>
      <c r="B48" s="2" t="s">
        <v>53</v>
      </c>
      <c r="C48" s="2" t="s">
        <v>54</v>
      </c>
      <c r="D48" s="6">
        <f>'[1]TOTAL ECO'!D47</f>
        <v>2100</v>
      </c>
      <c r="E48" s="6">
        <v>1400</v>
      </c>
      <c r="F48" s="6">
        <v>2200</v>
      </c>
      <c r="G48" s="6">
        <f t="shared" si="0"/>
        <v>5700</v>
      </c>
      <c r="H48" s="6">
        <v>1800</v>
      </c>
      <c r="I48" s="6">
        <v>2700</v>
      </c>
      <c r="J48" s="6">
        <v>1300</v>
      </c>
      <c r="K48" s="6">
        <f t="shared" si="1"/>
        <v>5800</v>
      </c>
      <c r="L48" s="6">
        <f t="shared" si="2"/>
        <v>11500</v>
      </c>
      <c r="M48" s="6">
        <v>5944.6799999999994</v>
      </c>
      <c r="N48" s="20">
        <v>6227.7599999999993</v>
      </c>
      <c r="O48" s="2">
        <v>6227.7599999999993</v>
      </c>
      <c r="P48" s="21">
        <f t="shared" si="3"/>
        <v>18400.199999999997</v>
      </c>
      <c r="Q48" s="6">
        <v>5944.6799999999994</v>
      </c>
      <c r="R48" s="6">
        <v>5944.6799999999994</v>
      </c>
      <c r="S48" s="6">
        <v>2273.88</v>
      </c>
      <c r="T48" s="21">
        <f t="shared" si="4"/>
        <v>14163.239999999998</v>
      </c>
      <c r="U48" s="21">
        <f t="shared" si="5"/>
        <v>32563.439999999995</v>
      </c>
      <c r="V48" s="21">
        <f t="shared" si="6"/>
        <v>44063.439999999995</v>
      </c>
    </row>
    <row r="49" spans="1:22" customFormat="1" ht="15">
      <c r="A49" s="2">
        <v>43</v>
      </c>
      <c r="B49" s="2" t="s">
        <v>55</v>
      </c>
      <c r="C49" s="2" t="s">
        <v>56</v>
      </c>
      <c r="D49" s="6">
        <f>'[1]TOTAL ECO'!D48</f>
        <v>2740</v>
      </c>
      <c r="E49" s="6">
        <v>2615</v>
      </c>
      <c r="F49" s="6">
        <v>2880</v>
      </c>
      <c r="G49" s="6">
        <f t="shared" si="0"/>
        <v>8235</v>
      </c>
      <c r="H49" s="6">
        <v>2135</v>
      </c>
      <c r="I49" s="6">
        <v>3175</v>
      </c>
      <c r="J49" s="6">
        <v>3530</v>
      </c>
      <c r="K49" s="6">
        <f t="shared" si="1"/>
        <v>8840</v>
      </c>
      <c r="L49" s="6">
        <f t="shared" si="2"/>
        <v>17075</v>
      </c>
      <c r="M49" s="6">
        <v>6936.96</v>
      </c>
      <c r="N49" s="20">
        <v>6936.96</v>
      </c>
      <c r="O49" s="2">
        <v>6936.96</v>
      </c>
      <c r="P49" s="21">
        <f t="shared" si="3"/>
        <v>20810.88</v>
      </c>
      <c r="Q49" s="6">
        <v>6936.96</v>
      </c>
      <c r="R49" s="6">
        <v>5202.6899999999996</v>
      </c>
      <c r="S49" s="6">
        <v>1734.23</v>
      </c>
      <c r="T49" s="21">
        <f t="shared" si="4"/>
        <v>13873.88</v>
      </c>
      <c r="U49" s="21">
        <f t="shared" si="5"/>
        <v>34684.76</v>
      </c>
      <c r="V49" s="21">
        <f t="shared" si="6"/>
        <v>51759.76</v>
      </c>
    </row>
    <row r="50" spans="1:22" customFormat="1" ht="15">
      <c r="A50" s="2">
        <v>44</v>
      </c>
      <c r="B50" s="2" t="s">
        <v>111</v>
      </c>
      <c r="C50" s="2" t="s">
        <v>112</v>
      </c>
      <c r="D50" s="6">
        <f>'[1]TOTAL ECO'!D49</f>
        <v>15060</v>
      </c>
      <c r="E50" s="6">
        <v>13380</v>
      </c>
      <c r="F50" s="6">
        <v>17100</v>
      </c>
      <c r="G50" s="6">
        <f t="shared" si="0"/>
        <v>45540</v>
      </c>
      <c r="H50" s="6">
        <v>13200</v>
      </c>
      <c r="I50" s="6">
        <v>16080</v>
      </c>
      <c r="J50" s="6">
        <v>12060</v>
      </c>
      <c r="K50" s="6">
        <f t="shared" si="1"/>
        <v>41340</v>
      </c>
      <c r="L50" s="6">
        <f t="shared" si="2"/>
        <v>86880</v>
      </c>
      <c r="M50" s="6">
        <v>14956.58</v>
      </c>
      <c r="N50" s="20">
        <v>14956.58</v>
      </c>
      <c r="O50" s="2">
        <v>14956.58</v>
      </c>
      <c r="P50" s="21">
        <f t="shared" si="3"/>
        <v>44869.74</v>
      </c>
      <c r="Q50" s="6">
        <v>14956.58</v>
      </c>
      <c r="R50" s="6">
        <v>11217.35</v>
      </c>
      <c r="S50" s="6">
        <v>3739.12</v>
      </c>
      <c r="T50" s="21">
        <f t="shared" si="4"/>
        <v>29913.05</v>
      </c>
      <c r="U50" s="21">
        <f t="shared" si="5"/>
        <v>74782.789999999994</v>
      </c>
      <c r="V50" s="21">
        <f t="shared" si="6"/>
        <v>161662.78999999998</v>
      </c>
    </row>
    <row r="51" spans="1:22" customFormat="1" ht="15">
      <c r="A51" s="2">
        <v>45</v>
      </c>
      <c r="B51" s="2" t="s">
        <v>59</v>
      </c>
      <c r="C51" s="2" t="s">
        <v>142</v>
      </c>
      <c r="D51" s="6">
        <f>'[1]TOTAL ECO'!D50</f>
        <v>8590</v>
      </c>
      <c r="E51" s="6">
        <v>10460</v>
      </c>
      <c r="F51" s="6">
        <v>8260</v>
      </c>
      <c r="G51" s="6">
        <f t="shared" si="0"/>
        <v>27310</v>
      </c>
      <c r="H51" s="6">
        <v>8080</v>
      </c>
      <c r="I51" s="6">
        <v>5460</v>
      </c>
      <c r="J51" s="6">
        <v>5160</v>
      </c>
      <c r="K51" s="6">
        <f t="shared" si="1"/>
        <v>18700</v>
      </c>
      <c r="L51" s="6">
        <f t="shared" si="2"/>
        <v>46010</v>
      </c>
      <c r="M51" s="6">
        <v>6676.33</v>
      </c>
      <c r="N51" s="20">
        <v>6676.33</v>
      </c>
      <c r="O51" s="2">
        <v>6676.33</v>
      </c>
      <c r="P51" s="21">
        <f t="shared" si="3"/>
        <v>20028.989999999998</v>
      </c>
      <c r="Q51" s="6">
        <v>6676.33</v>
      </c>
      <c r="R51" s="6">
        <v>5007.21</v>
      </c>
      <c r="S51" s="6">
        <v>1669.07</v>
      </c>
      <c r="T51" s="21">
        <f t="shared" si="4"/>
        <v>13352.61</v>
      </c>
      <c r="U51" s="21">
        <f t="shared" si="5"/>
        <v>33381.599999999999</v>
      </c>
      <c r="V51" s="21">
        <f t="shared" si="6"/>
        <v>79391.600000000006</v>
      </c>
    </row>
    <row r="52" spans="1:22" customFormat="1" ht="15">
      <c r="A52" s="2">
        <v>46</v>
      </c>
      <c r="B52" s="2" t="s">
        <v>57</v>
      </c>
      <c r="C52" s="2" t="s">
        <v>143</v>
      </c>
      <c r="D52" s="6">
        <f>'[1]TOTAL ECO'!D51</f>
        <v>2695</v>
      </c>
      <c r="E52" s="6">
        <v>2675</v>
      </c>
      <c r="F52" s="6">
        <v>2020</v>
      </c>
      <c r="G52" s="6">
        <f t="shared" si="0"/>
        <v>7390</v>
      </c>
      <c r="H52" s="6">
        <v>1670</v>
      </c>
      <c r="I52" s="6">
        <v>2640</v>
      </c>
      <c r="J52" s="6">
        <v>1295</v>
      </c>
      <c r="K52" s="6">
        <f t="shared" si="1"/>
        <v>5605</v>
      </c>
      <c r="L52" s="6">
        <f t="shared" si="2"/>
        <v>12995</v>
      </c>
      <c r="M52" s="6">
        <v>11742.05</v>
      </c>
      <c r="N52" s="20">
        <v>11742.05</v>
      </c>
      <c r="O52" s="2">
        <v>11742.05</v>
      </c>
      <c r="P52" s="21">
        <f t="shared" si="3"/>
        <v>35226.149999999994</v>
      </c>
      <c r="Q52" s="6">
        <v>11742.05</v>
      </c>
      <c r="R52" s="6">
        <v>8806.4699999999993</v>
      </c>
      <c r="S52" s="6">
        <v>2935.49</v>
      </c>
      <c r="T52" s="21">
        <f t="shared" si="4"/>
        <v>23484.009999999995</v>
      </c>
      <c r="U52" s="21">
        <f t="shared" si="5"/>
        <v>58710.159999999989</v>
      </c>
      <c r="V52" s="21">
        <f t="shared" si="6"/>
        <v>71705.159999999989</v>
      </c>
    </row>
    <row r="53" spans="1:22" customFormat="1" ht="15">
      <c r="A53" s="2">
        <v>47</v>
      </c>
      <c r="B53" s="2" t="s">
        <v>58</v>
      </c>
      <c r="C53" s="2" t="s">
        <v>144</v>
      </c>
      <c r="D53" s="6">
        <f>'[1]TOTAL ECO'!D52</f>
        <v>8985</v>
      </c>
      <c r="E53" s="6">
        <v>9770</v>
      </c>
      <c r="F53" s="6">
        <v>12150</v>
      </c>
      <c r="G53" s="6">
        <f t="shared" si="0"/>
        <v>30905</v>
      </c>
      <c r="H53" s="6">
        <v>9280</v>
      </c>
      <c r="I53" s="6">
        <v>10320</v>
      </c>
      <c r="J53" s="6">
        <v>6135</v>
      </c>
      <c r="K53" s="6">
        <f t="shared" si="1"/>
        <v>25735</v>
      </c>
      <c r="L53" s="6">
        <f t="shared" si="2"/>
        <v>56640</v>
      </c>
      <c r="M53" s="6">
        <v>22092.978600000002</v>
      </c>
      <c r="N53" s="20">
        <v>23145.025200000004</v>
      </c>
      <c r="O53" s="2">
        <v>23145.025200000004</v>
      </c>
      <c r="P53" s="21">
        <f t="shared" si="3"/>
        <v>68383.02900000001</v>
      </c>
      <c r="Q53" s="6">
        <v>22092.978600000002</v>
      </c>
      <c r="R53" s="6">
        <v>17504.349999999999</v>
      </c>
      <c r="S53" s="6">
        <v>5834.78</v>
      </c>
      <c r="T53" s="21">
        <f t="shared" si="4"/>
        <v>45432.1086</v>
      </c>
      <c r="U53" s="21">
        <f t="shared" si="5"/>
        <v>113815.13760000002</v>
      </c>
      <c r="V53" s="21">
        <f t="shared" si="6"/>
        <v>170455.13760000002</v>
      </c>
    </row>
    <row r="54" spans="1:22" s="2" customFormat="1" ht="40.5" customHeight="1">
      <c r="A54" s="2">
        <v>48</v>
      </c>
      <c r="B54" s="2" t="s">
        <v>222</v>
      </c>
      <c r="C54" s="2" t="s">
        <v>208</v>
      </c>
      <c r="D54" s="2">
        <v>0</v>
      </c>
      <c r="E54" s="2">
        <v>0</v>
      </c>
      <c r="F54" s="2">
        <v>0</v>
      </c>
      <c r="G54" s="2">
        <f t="shared" si="0"/>
        <v>0</v>
      </c>
      <c r="H54" s="2">
        <v>0</v>
      </c>
      <c r="I54" s="2">
        <v>0</v>
      </c>
      <c r="J54" s="2">
        <v>0</v>
      </c>
      <c r="K54" s="2">
        <f t="shared" si="1"/>
        <v>0</v>
      </c>
      <c r="L54" s="2">
        <f t="shared" si="2"/>
        <v>0</v>
      </c>
      <c r="M54" s="2">
        <v>37276.848000000005</v>
      </c>
      <c r="N54" s="2">
        <v>39051.936000000002</v>
      </c>
      <c r="O54" s="2">
        <v>39051.936000000002</v>
      </c>
      <c r="P54" s="21">
        <f t="shared" si="3"/>
        <v>115380.72000000002</v>
      </c>
      <c r="Q54" s="2">
        <v>37276.848000000005</v>
      </c>
      <c r="R54" s="2">
        <v>29578.799999999999</v>
      </c>
      <c r="S54" s="2">
        <v>9859.6</v>
      </c>
      <c r="T54" s="21">
        <f t="shared" si="4"/>
        <v>76715.248000000007</v>
      </c>
      <c r="U54" s="21">
        <f t="shared" si="5"/>
        <v>192095.96800000002</v>
      </c>
      <c r="V54" s="21">
        <f t="shared" si="6"/>
        <v>192095.96800000002</v>
      </c>
    </row>
    <row r="55" spans="1:22" customFormat="1" ht="15">
      <c r="A55" s="2">
        <v>49</v>
      </c>
      <c r="B55" s="2" t="s">
        <v>2</v>
      </c>
      <c r="C55" s="2" t="s">
        <v>145</v>
      </c>
      <c r="D55" s="6">
        <f>'[1]TOTAL ECO'!D53</f>
        <v>3580</v>
      </c>
      <c r="E55" s="6">
        <v>3820</v>
      </c>
      <c r="F55" s="6">
        <v>4220</v>
      </c>
      <c r="G55" s="6">
        <f t="shared" si="0"/>
        <v>11620</v>
      </c>
      <c r="H55" s="6">
        <v>2060</v>
      </c>
      <c r="I55" s="6">
        <v>4740</v>
      </c>
      <c r="J55" s="6">
        <v>2960</v>
      </c>
      <c r="K55" s="6">
        <f t="shared" si="1"/>
        <v>9760</v>
      </c>
      <c r="L55" s="6">
        <f t="shared" si="2"/>
        <v>21380</v>
      </c>
      <c r="M55" s="6">
        <v>4297.18</v>
      </c>
      <c r="N55" s="20">
        <v>4297.18</v>
      </c>
      <c r="O55" s="2">
        <v>4297.18</v>
      </c>
      <c r="P55" s="21">
        <f t="shared" si="3"/>
        <v>12891.54</v>
      </c>
      <c r="Q55" s="6">
        <v>4297.18</v>
      </c>
      <c r="R55" s="6">
        <v>3222.86</v>
      </c>
      <c r="S55" s="6">
        <v>1074.29</v>
      </c>
      <c r="T55" s="21">
        <f t="shared" si="4"/>
        <v>8594.3300000000017</v>
      </c>
      <c r="U55" s="21">
        <f t="shared" si="5"/>
        <v>21485.870000000003</v>
      </c>
      <c r="V55" s="21">
        <f t="shared" si="6"/>
        <v>42865.87</v>
      </c>
    </row>
    <row r="56" spans="1:22" customFormat="1" ht="15">
      <c r="A56" s="2">
        <v>50</v>
      </c>
      <c r="B56" s="22" t="s">
        <v>3</v>
      </c>
      <c r="C56" s="13" t="s">
        <v>172</v>
      </c>
      <c r="D56" s="10">
        <f>'[1]TOTAL ECO'!D54</f>
        <v>1425</v>
      </c>
      <c r="E56" s="10">
        <v>1175</v>
      </c>
      <c r="F56" s="10">
        <v>1425</v>
      </c>
      <c r="G56" s="10">
        <f t="shared" si="0"/>
        <v>4025</v>
      </c>
      <c r="H56" s="10">
        <v>1275</v>
      </c>
      <c r="I56" s="10">
        <v>1650</v>
      </c>
      <c r="J56" s="10">
        <v>1200</v>
      </c>
      <c r="K56" s="10">
        <f t="shared" si="1"/>
        <v>4125</v>
      </c>
      <c r="L56" s="10">
        <f t="shared" si="2"/>
        <v>8150</v>
      </c>
      <c r="M56" s="10">
        <v>0</v>
      </c>
      <c r="N56" s="23">
        <v>0</v>
      </c>
      <c r="O56" s="3">
        <v>0</v>
      </c>
      <c r="P56" s="24">
        <f t="shared" si="3"/>
        <v>0</v>
      </c>
      <c r="Q56" s="10"/>
      <c r="R56" s="10"/>
      <c r="S56" s="10"/>
      <c r="T56" s="24">
        <f t="shared" si="4"/>
        <v>0</v>
      </c>
      <c r="U56" s="24">
        <f t="shared" si="5"/>
        <v>0</v>
      </c>
      <c r="V56" s="24">
        <f t="shared" si="6"/>
        <v>8150</v>
      </c>
    </row>
    <row r="57" spans="1:22" s="2" customFormat="1" ht="40.5" customHeight="1">
      <c r="A57" s="2">
        <v>51</v>
      </c>
      <c r="B57" s="2" t="s">
        <v>223</v>
      </c>
      <c r="C57" s="2" t="s">
        <v>209</v>
      </c>
      <c r="D57" s="2">
        <v>0</v>
      </c>
      <c r="E57" s="2">
        <v>0</v>
      </c>
      <c r="F57" s="2">
        <v>0</v>
      </c>
      <c r="G57" s="2">
        <f t="shared" si="0"/>
        <v>0</v>
      </c>
      <c r="H57" s="2">
        <v>0</v>
      </c>
      <c r="I57" s="2">
        <v>0</v>
      </c>
      <c r="J57" s="2">
        <v>0</v>
      </c>
      <c r="K57" s="2">
        <f t="shared" si="1"/>
        <v>0</v>
      </c>
      <c r="L57" s="2">
        <f t="shared" si="2"/>
        <v>0</v>
      </c>
      <c r="M57" s="2">
        <v>2547.7199999999998</v>
      </c>
      <c r="N57" s="2">
        <v>2669.04</v>
      </c>
      <c r="O57" s="2">
        <v>2669.04</v>
      </c>
      <c r="P57" s="21">
        <f t="shared" si="3"/>
        <v>7885.8</v>
      </c>
      <c r="Q57" s="2">
        <v>2547.7199999999998</v>
      </c>
      <c r="R57" s="2">
        <v>2547.7199999999998</v>
      </c>
      <c r="S57" s="2">
        <v>987.96</v>
      </c>
      <c r="T57" s="21">
        <f t="shared" si="4"/>
        <v>6083.4</v>
      </c>
      <c r="U57" s="21">
        <f t="shared" si="5"/>
        <v>13969.2</v>
      </c>
      <c r="V57" s="21">
        <f t="shared" si="6"/>
        <v>13969.2</v>
      </c>
    </row>
    <row r="58" spans="1:22" customFormat="1" ht="15">
      <c r="A58" s="2">
        <v>52</v>
      </c>
      <c r="B58" s="2" t="s">
        <v>4</v>
      </c>
      <c r="C58" s="2" t="s">
        <v>5</v>
      </c>
      <c r="D58" s="6">
        <f>'[1]TOTAL ECO'!D55</f>
        <v>6700</v>
      </c>
      <c r="E58" s="6">
        <v>7880</v>
      </c>
      <c r="F58" s="6">
        <v>9580</v>
      </c>
      <c r="G58" s="6">
        <f t="shared" si="0"/>
        <v>24160</v>
      </c>
      <c r="H58" s="6">
        <v>5280</v>
      </c>
      <c r="I58" s="6">
        <v>12110</v>
      </c>
      <c r="J58" s="6">
        <v>8460</v>
      </c>
      <c r="K58" s="6">
        <f t="shared" si="1"/>
        <v>25850</v>
      </c>
      <c r="L58" s="6">
        <f t="shared" si="2"/>
        <v>50010</v>
      </c>
      <c r="M58" s="6">
        <v>15241.72</v>
      </c>
      <c r="N58" s="20">
        <v>15241.72</v>
      </c>
      <c r="O58" s="2">
        <v>15241.72</v>
      </c>
      <c r="P58" s="21">
        <f t="shared" si="3"/>
        <v>45725.159999999996</v>
      </c>
      <c r="Q58" s="6">
        <v>15241.72</v>
      </c>
      <c r="R58" s="6">
        <v>11431.21</v>
      </c>
      <c r="S58" s="6">
        <v>3810.4</v>
      </c>
      <c r="T58" s="21">
        <f t="shared" si="4"/>
        <v>30483.33</v>
      </c>
      <c r="U58" s="21">
        <f t="shared" si="5"/>
        <v>76208.489999999991</v>
      </c>
      <c r="V58" s="21">
        <f t="shared" si="6"/>
        <v>126218.48999999999</v>
      </c>
    </row>
    <row r="59" spans="1:22" customFormat="1" ht="15">
      <c r="A59" s="2">
        <v>53</v>
      </c>
      <c r="B59" s="3" t="s">
        <v>6</v>
      </c>
      <c r="C59" s="3" t="s">
        <v>7</v>
      </c>
      <c r="D59" s="10">
        <f>'[1]TOTAL ECO'!D56</f>
        <v>9620</v>
      </c>
      <c r="E59" s="10">
        <v>9240</v>
      </c>
      <c r="F59" s="10">
        <v>0</v>
      </c>
      <c r="G59" s="10">
        <f t="shared" si="0"/>
        <v>18860</v>
      </c>
      <c r="H59" s="10">
        <v>0</v>
      </c>
      <c r="I59" s="10"/>
      <c r="J59" s="10"/>
      <c r="K59" s="10">
        <f t="shared" si="1"/>
        <v>0</v>
      </c>
      <c r="L59" s="10">
        <f t="shared" si="2"/>
        <v>18860</v>
      </c>
      <c r="M59" s="10">
        <v>0</v>
      </c>
      <c r="N59" s="23">
        <v>0</v>
      </c>
      <c r="O59" s="3">
        <v>0</v>
      </c>
      <c r="P59" s="24">
        <f t="shared" si="3"/>
        <v>0</v>
      </c>
      <c r="Q59" s="10"/>
      <c r="R59" s="10"/>
      <c r="S59" s="10"/>
      <c r="T59" s="24">
        <f t="shared" si="4"/>
        <v>0</v>
      </c>
      <c r="U59" s="24">
        <f t="shared" si="5"/>
        <v>0</v>
      </c>
      <c r="V59" s="24">
        <f t="shared" si="6"/>
        <v>18860</v>
      </c>
    </row>
    <row r="60" spans="1:22" customFormat="1" ht="15">
      <c r="A60" s="2">
        <v>54</v>
      </c>
      <c r="B60" s="2" t="s">
        <v>32</v>
      </c>
      <c r="C60" s="2" t="s">
        <v>146</v>
      </c>
      <c r="D60" s="6">
        <f>'[1]TOTAL ECO'!D57</f>
        <v>32255</v>
      </c>
      <c r="E60" s="6">
        <v>33915</v>
      </c>
      <c r="F60" s="6">
        <v>37055</v>
      </c>
      <c r="G60" s="6">
        <f t="shared" si="0"/>
        <v>103225</v>
      </c>
      <c r="H60" s="6">
        <v>25745</v>
      </c>
      <c r="I60" s="6">
        <v>33555</v>
      </c>
      <c r="J60" s="6">
        <v>25215</v>
      </c>
      <c r="K60" s="6">
        <f t="shared" si="1"/>
        <v>84515</v>
      </c>
      <c r="L60" s="6">
        <f t="shared" si="2"/>
        <v>187740</v>
      </c>
      <c r="M60" s="6">
        <v>40013.410000000003</v>
      </c>
      <c r="N60" s="20">
        <v>38953.306700000001</v>
      </c>
      <c r="O60" s="2">
        <v>40013.410000000003</v>
      </c>
      <c r="P60" s="21">
        <f t="shared" si="3"/>
        <v>118980.12670000001</v>
      </c>
      <c r="Q60" s="6">
        <v>40013.410000000003</v>
      </c>
      <c r="R60" s="6">
        <v>30009.85</v>
      </c>
      <c r="S60" s="6">
        <v>10003.280000000001</v>
      </c>
      <c r="T60" s="21">
        <f t="shared" si="4"/>
        <v>80026.540000000008</v>
      </c>
      <c r="U60" s="21">
        <f t="shared" si="5"/>
        <v>199006.6667</v>
      </c>
      <c r="V60" s="21">
        <f t="shared" si="6"/>
        <v>386746.6667</v>
      </c>
    </row>
    <row r="61" spans="1:22" customFormat="1" ht="15">
      <c r="A61" s="2">
        <v>55</v>
      </c>
      <c r="B61" s="2" t="s">
        <v>113</v>
      </c>
      <c r="C61" s="2" t="s">
        <v>114</v>
      </c>
      <c r="D61" s="6">
        <f>'[1]TOTAL ECO'!D58</f>
        <v>1920</v>
      </c>
      <c r="E61" s="6">
        <v>2920</v>
      </c>
      <c r="F61" s="6">
        <v>2130</v>
      </c>
      <c r="G61" s="6">
        <f t="shared" si="0"/>
        <v>6970</v>
      </c>
      <c r="H61" s="6">
        <v>1140</v>
      </c>
      <c r="I61" s="6">
        <v>1840</v>
      </c>
      <c r="J61" s="6">
        <v>1570</v>
      </c>
      <c r="K61" s="6">
        <f t="shared" si="1"/>
        <v>4550</v>
      </c>
      <c r="L61" s="6">
        <f t="shared" si="2"/>
        <v>11520</v>
      </c>
      <c r="M61" s="6">
        <v>15088.248</v>
      </c>
      <c r="N61" s="20">
        <v>15806.735999999999</v>
      </c>
      <c r="O61" s="2">
        <v>15806.735999999999</v>
      </c>
      <c r="P61" s="21">
        <f t="shared" si="3"/>
        <v>46701.719999999994</v>
      </c>
      <c r="Q61" s="6">
        <v>15088.248</v>
      </c>
      <c r="R61" s="6">
        <v>13959.04</v>
      </c>
      <c r="S61" s="6">
        <v>4653.01</v>
      </c>
      <c r="T61" s="21">
        <f t="shared" si="4"/>
        <v>33700.298000000003</v>
      </c>
      <c r="U61" s="21">
        <f t="shared" si="5"/>
        <v>80402.017999999996</v>
      </c>
      <c r="V61" s="21">
        <f t="shared" si="6"/>
        <v>91922.017999999996</v>
      </c>
    </row>
    <row r="62" spans="1:22" customFormat="1" ht="15">
      <c r="A62" s="2">
        <v>56</v>
      </c>
      <c r="B62" s="2" t="s">
        <v>24</v>
      </c>
      <c r="C62" s="2" t="s">
        <v>147</v>
      </c>
      <c r="D62" s="6">
        <f>'[1]TOTAL ECO'!D59</f>
        <v>4140</v>
      </c>
      <c r="E62" s="6">
        <v>10800</v>
      </c>
      <c r="F62" s="6">
        <v>12420</v>
      </c>
      <c r="G62" s="6">
        <f t="shared" si="0"/>
        <v>27360</v>
      </c>
      <c r="H62" s="6">
        <v>9720</v>
      </c>
      <c r="I62" s="6">
        <v>11880</v>
      </c>
      <c r="J62" s="6">
        <v>10800</v>
      </c>
      <c r="K62" s="6">
        <f t="shared" si="1"/>
        <v>32400</v>
      </c>
      <c r="L62" s="6">
        <f t="shared" si="2"/>
        <v>59760</v>
      </c>
      <c r="M62" s="6">
        <v>11340</v>
      </c>
      <c r="N62" s="20">
        <v>4718.21</v>
      </c>
      <c r="O62" s="2">
        <v>4718.21</v>
      </c>
      <c r="P62" s="21">
        <f t="shared" si="3"/>
        <v>20776.419999999998</v>
      </c>
      <c r="Q62" s="6">
        <v>4718.21</v>
      </c>
      <c r="R62" s="6">
        <v>3538.63</v>
      </c>
      <c r="S62" s="6">
        <v>1179.54</v>
      </c>
      <c r="T62" s="21">
        <f t="shared" si="4"/>
        <v>9436.380000000001</v>
      </c>
      <c r="U62" s="21">
        <f t="shared" si="5"/>
        <v>30212.799999999999</v>
      </c>
      <c r="V62" s="21">
        <f t="shared" si="6"/>
        <v>89972.800000000003</v>
      </c>
    </row>
    <row r="63" spans="1:22" customFormat="1" ht="15">
      <c r="A63" s="2">
        <v>57</v>
      </c>
      <c r="B63" s="2" t="s">
        <v>115</v>
      </c>
      <c r="C63" s="2" t="s">
        <v>148</v>
      </c>
      <c r="D63" s="6">
        <f>'[1]TOTAL ECO'!D60</f>
        <v>5560</v>
      </c>
      <c r="E63" s="6">
        <v>5610</v>
      </c>
      <c r="F63" s="6">
        <v>8680</v>
      </c>
      <c r="G63" s="6">
        <f t="shared" si="0"/>
        <v>19850</v>
      </c>
      <c r="H63" s="6">
        <v>5800</v>
      </c>
      <c r="I63" s="6">
        <v>8570</v>
      </c>
      <c r="J63" s="6">
        <v>7650</v>
      </c>
      <c r="K63" s="6">
        <f t="shared" si="1"/>
        <v>22020</v>
      </c>
      <c r="L63" s="6">
        <f t="shared" si="2"/>
        <v>41870</v>
      </c>
      <c r="M63" s="6">
        <v>5609.27</v>
      </c>
      <c r="N63" s="20">
        <v>5609.27</v>
      </c>
      <c r="O63" s="2">
        <v>5609.27</v>
      </c>
      <c r="P63" s="21">
        <f t="shared" si="3"/>
        <v>16827.810000000001</v>
      </c>
      <c r="Q63" s="6">
        <v>5609.27</v>
      </c>
      <c r="R63" s="6">
        <v>4206.93</v>
      </c>
      <c r="S63" s="6">
        <v>1402.31</v>
      </c>
      <c r="T63" s="21">
        <f t="shared" si="4"/>
        <v>11218.51</v>
      </c>
      <c r="U63" s="21">
        <f t="shared" si="5"/>
        <v>28046.32</v>
      </c>
      <c r="V63" s="21">
        <f t="shared" si="6"/>
        <v>69916.320000000007</v>
      </c>
    </row>
    <row r="64" spans="1:22" customFormat="1" ht="15">
      <c r="A64" s="2">
        <v>58</v>
      </c>
      <c r="B64" s="7" t="s">
        <v>173</v>
      </c>
      <c r="C64" s="8" t="s">
        <v>174</v>
      </c>
      <c r="D64" s="6">
        <f>'[1]TOTAL ECO'!D61</f>
        <v>885</v>
      </c>
      <c r="E64" s="6">
        <v>1195</v>
      </c>
      <c r="F64" s="6">
        <v>845</v>
      </c>
      <c r="G64" s="6">
        <f t="shared" si="0"/>
        <v>2925</v>
      </c>
      <c r="H64" s="6">
        <v>900</v>
      </c>
      <c r="I64" s="6">
        <v>705</v>
      </c>
      <c r="J64" s="6">
        <v>675</v>
      </c>
      <c r="K64" s="6">
        <f t="shared" si="1"/>
        <v>2280</v>
      </c>
      <c r="L64" s="6">
        <f t="shared" si="2"/>
        <v>5205</v>
      </c>
      <c r="M64" s="6">
        <v>15286.32</v>
      </c>
      <c r="N64" s="20">
        <v>16014.24</v>
      </c>
      <c r="O64" s="2">
        <v>16014.24</v>
      </c>
      <c r="P64" s="21">
        <f t="shared" si="3"/>
        <v>47314.799999999996</v>
      </c>
      <c r="Q64" s="6">
        <v>15286.32</v>
      </c>
      <c r="R64" s="6">
        <v>15286.32</v>
      </c>
      <c r="S64" s="6">
        <v>7607.44</v>
      </c>
      <c r="T64" s="21">
        <f t="shared" si="4"/>
        <v>38180.080000000002</v>
      </c>
      <c r="U64" s="21">
        <f t="shared" si="5"/>
        <v>85494.88</v>
      </c>
      <c r="V64" s="21">
        <f t="shared" si="6"/>
        <v>90699.88</v>
      </c>
    </row>
    <row r="65" spans="1:22" customFormat="1" ht="15">
      <c r="A65" s="2">
        <v>59</v>
      </c>
      <c r="B65" s="2" t="s">
        <v>116</v>
      </c>
      <c r="C65" s="2" t="s">
        <v>117</v>
      </c>
      <c r="D65" s="6">
        <f>'[1]TOTAL ECO'!D62</f>
        <v>1640</v>
      </c>
      <c r="E65" s="6">
        <v>3120</v>
      </c>
      <c r="F65" s="6">
        <v>1640</v>
      </c>
      <c r="G65" s="6">
        <f t="shared" si="0"/>
        <v>6400</v>
      </c>
      <c r="H65" s="6">
        <v>2480</v>
      </c>
      <c r="I65" s="6">
        <v>1020</v>
      </c>
      <c r="J65" s="6">
        <v>3240</v>
      </c>
      <c r="K65" s="6">
        <f t="shared" si="1"/>
        <v>6740</v>
      </c>
      <c r="L65" s="6">
        <f t="shared" si="2"/>
        <v>13140</v>
      </c>
      <c r="M65" s="6">
        <v>1401.2</v>
      </c>
      <c r="N65" s="20">
        <v>1401.2</v>
      </c>
      <c r="O65" s="2">
        <v>1401.2</v>
      </c>
      <c r="P65" s="21">
        <f t="shared" si="3"/>
        <v>4203.6000000000004</v>
      </c>
      <c r="Q65" s="6">
        <v>1401.2</v>
      </c>
      <c r="R65" s="6">
        <v>1050.9000000000001</v>
      </c>
      <c r="S65" s="6">
        <v>350.3</v>
      </c>
      <c r="T65" s="21">
        <f t="shared" si="4"/>
        <v>2802.4000000000005</v>
      </c>
      <c r="U65" s="21">
        <f t="shared" si="5"/>
        <v>7006.0000000000009</v>
      </c>
      <c r="V65" s="21">
        <f t="shared" si="6"/>
        <v>20146</v>
      </c>
    </row>
    <row r="66" spans="1:22" customFormat="1" ht="15">
      <c r="A66" s="2">
        <v>60</v>
      </c>
      <c r="B66" s="2" t="s">
        <v>25</v>
      </c>
      <c r="C66" s="2" t="s">
        <v>149</v>
      </c>
      <c r="D66" s="6">
        <f>'[1]TOTAL ECO'!D63</f>
        <v>4155</v>
      </c>
      <c r="E66" s="6">
        <v>9930</v>
      </c>
      <c r="F66" s="6">
        <v>4135</v>
      </c>
      <c r="G66" s="6">
        <f t="shared" si="0"/>
        <v>18220</v>
      </c>
      <c r="H66" s="6">
        <v>8740</v>
      </c>
      <c r="I66" s="6">
        <v>3695</v>
      </c>
      <c r="J66" s="6">
        <v>3715</v>
      </c>
      <c r="K66" s="6">
        <f t="shared" si="1"/>
        <v>16150</v>
      </c>
      <c r="L66" s="6">
        <f t="shared" si="2"/>
        <v>34370</v>
      </c>
      <c r="M66" s="6">
        <v>11340</v>
      </c>
      <c r="N66" s="20">
        <v>4439.75</v>
      </c>
      <c r="O66" s="2">
        <v>4439.75</v>
      </c>
      <c r="P66" s="21">
        <f t="shared" si="3"/>
        <v>20219.5</v>
      </c>
      <c r="Q66" s="6">
        <v>4439.75</v>
      </c>
      <c r="R66" s="6">
        <v>3329.79</v>
      </c>
      <c r="S66" s="6">
        <v>1109.93</v>
      </c>
      <c r="T66" s="21">
        <f t="shared" si="4"/>
        <v>8879.4699999999993</v>
      </c>
      <c r="U66" s="21">
        <f t="shared" si="5"/>
        <v>29098.97</v>
      </c>
      <c r="V66" s="21">
        <f t="shared" si="6"/>
        <v>63468.97</v>
      </c>
    </row>
    <row r="67" spans="1:22" customFormat="1" ht="15">
      <c r="A67" s="2">
        <v>61</v>
      </c>
      <c r="B67" s="2" t="s">
        <v>33</v>
      </c>
      <c r="C67" s="2" t="s">
        <v>150</v>
      </c>
      <c r="D67" s="6">
        <f>'[1]TOTAL ECO'!D64</f>
        <v>3000</v>
      </c>
      <c r="E67" s="6">
        <v>3420</v>
      </c>
      <c r="F67" s="6">
        <v>780</v>
      </c>
      <c r="G67" s="6">
        <f t="shared" si="0"/>
        <v>7200</v>
      </c>
      <c r="H67" s="6">
        <v>0</v>
      </c>
      <c r="I67" s="6">
        <v>0</v>
      </c>
      <c r="J67" s="6">
        <v>0</v>
      </c>
      <c r="K67" s="6">
        <f t="shared" si="1"/>
        <v>0</v>
      </c>
      <c r="L67" s="6">
        <f t="shared" si="2"/>
        <v>7200</v>
      </c>
      <c r="M67" s="6">
        <v>3192.25</v>
      </c>
      <c r="N67" s="20">
        <v>3192.25</v>
      </c>
      <c r="O67" s="2">
        <v>3192.25</v>
      </c>
      <c r="P67" s="21">
        <f t="shared" si="3"/>
        <v>9576.75</v>
      </c>
      <c r="Q67" s="6">
        <v>3192.25</v>
      </c>
      <c r="R67" s="6">
        <v>2394.17</v>
      </c>
      <c r="S67" s="6">
        <v>798.06</v>
      </c>
      <c r="T67" s="21">
        <f t="shared" si="4"/>
        <v>6384.48</v>
      </c>
      <c r="U67" s="21">
        <f t="shared" si="5"/>
        <v>15961.23</v>
      </c>
      <c r="V67" s="21">
        <f t="shared" si="6"/>
        <v>23161.23</v>
      </c>
    </row>
    <row r="68" spans="1:22" customFormat="1" ht="15">
      <c r="A68" s="2">
        <v>62</v>
      </c>
      <c r="B68" s="2" t="s">
        <v>118</v>
      </c>
      <c r="C68" s="2" t="s">
        <v>119</v>
      </c>
      <c r="D68" s="6">
        <f>'[1]TOTAL ECO'!D65</f>
        <v>4015</v>
      </c>
      <c r="E68" s="6">
        <v>4125</v>
      </c>
      <c r="F68" s="6">
        <v>4510</v>
      </c>
      <c r="G68" s="6">
        <f t="shared" si="0"/>
        <v>12650</v>
      </c>
      <c r="H68" s="6">
        <v>2970</v>
      </c>
      <c r="I68" s="6">
        <v>4565</v>
      </c>
      <c r="J68" s="6">
        <v>3850</v>
      </c>
      <c r="K68" s="6">
        <f t="shared" si="1"/>
        <v>11385</v>
      </c>
      <c r="L68" s="6">
        <f t="shared" si="2"/>
        <v>24035</v>
      </c>
      <c r="M68" s="6">
        <v>4321.68</v>
      </c>
      <c r="N68" s="20">
        <v>4321.68</v>
      </c>
      <c r="O68" s="2">
        <v>4321.68</v>
      </c>
      <c r="P68" s="21">
        <f t="shared" si="3"/>
        <v>12965.04</v>
      </c>
      <c r="Q68" s="6">
        <v>4321.68</v>
      </c>
      <c r="R68" s="6">
        <v>3241.24</v>
      </c>
      <c r="S68" s="6">
        <v>1080.4100000000001</v>
      </c>
      <c r="T68" s="21">
        <f t="shared" si="4"/>
        <v>8643.33</v>
      </c>
      <c r="U68" s="21">
        <f t="shared" si="5"/>
        <v>21608.370000000003</v>
      </c>
      <c r="V68" s="21">
        <f t="shared" si="6"/>
        <v>45643.37</v>
      </c>
    </row>
    <row r="69" spans="1:22" customFormat="1" ht="15">
      <c r="A69" s="2">
        <v>63</v>
      </c>
      <c r="B69" s="2" t="s">
        <v>26</v>
      </c>
      <c r="C69" s="2" t="s">
        <v>151</v>
      </c>
      <c r="D69" s="6">
        <f>'[1]TOTAL ECO'!D66</f>
        <v>4900</v>
      </c>
      <c r="E69" s="6">
        <v>3550</v>
      </c>
      <c r="F69" s="6">
        <v>6740</v>
      </c>
      <c r="G69" s="6">
        <f t="shared" si="0"/>
        <v>15190</v>
      </c>
      <c r="H69" s="6">
        <v>4450</v>
      </c>
      <c r="I69" s="6">
        <v>5250</v>
      </c>
      <c r="J69" s="6">
        <v>6050</v>
      </c>
      <c r="K69" s="6">
        <f t="shared" si="1"/>
        <v>15750</v>
      </c>
      <c r="L69" s="6">
        <f t="shared" si="2"/>
        <v>30940</v>
      </c>
      <c r="M69" s="6">
        <v>10897.76</v>
      </c>
      <c r="N69" s="20">
        <v>10897.76</v>
      </c>
      <c r="O69" s="2">
        <v>10897.76</v>
      </c>
      <c r="P69" s="21">
        <f t="shared" si="3"/>
        <v>32693.279999999999</v>
      </c>
      <c r="Q69" s="6">
        <v>10897.76</v>
      </c>
      <c r="R69" s="6">
        <v>8173.26</v>
      </c>
      <c r="S69" s="6">
        <v>2724.42</v>
      </c>
      <c r="T69" s="21">
        <f t="shared" si="4"/>
        <v>21795.440000000002</v>
      </c>
      <c r="U69" s="21">
        <f t="shared" si="5"/>
        <v>54488.72</v>
      </c>
      <c r="V69" s="21">
        <f t="shared" si="6"/>
        <v>85428.72</v>
      </c>
    </row>
    <row r="70" spans="1:22" customFormat="1" ht="15">
      <c r="A70" s="2">
        <v>64</v>
      </c>
      <c r="B70" s="2" t="s">
        <v>152</v>
      </c>
      <c r="C70" s="2" t="s">
        <v>153</v>
      </c>
      <c r="D70" s="6">
        <f>'[1]TOTAL ECO'!D67</f>
        <v>1600</v>
      </c>
      <c r="E70" s="6">
        <v>1600</v>
      </c>
      <c r="F70" s="6">
        <v>2150</v>
      </c>
      <c r="G70" s="6">
        <f t="shared" si="0"/>
        <v>5350</v>
      </c>
      <c r="H70" s="6">
        <v>1700</v>
      </c>
      <c r="I70" s="6">
        <v>1800</v>
      </c>
      <c r="J70" s="6">
        <v>1700</v>
      </c>
      <c r="K70" s="6">
        <f t="shared" si="1"/>
        <v>5200</v>
      </c>
      <c r="L70" s="6">
        <f t="shared" si="2"/>
        <v>10550</v>
      </c>
      <c r="M70" s="6">
        <v>4742.71</v>
      </c>
      <c r="N70" s="20">
        <v>4742.71</v>
      </c>
      <c r="O70" s="2">
        <v>4742.71</v>
      </c>
      <c r="P70" s="21">
        <f t="shared" si="3"/>
        <v>14228.130000000001</v>
      </c>
      <c r="Q70" s="6">
        <v>4742.71</v>
      </c>
      <c r="R70" s="6">
        <v>3557.01</v>
      </c>
      <c r="S70" s="6">
        <v>1185.67</v>
      </c>
      <c r="T70" s="21">
        <f t="shared" si="4"/>
        <v>9485.3900000000012</v>
      </c>
      <c r="U70" s="21">
        <f t="shared" si="5"/>
        <v>23713.520000000004</v>
      </c>
      <c r="V70" s="21">
        <f t="shared" si="6"/>
        <v>34263.520000000004</v>
      </c>
    </row>
    <row r="71" spans="1:22" customFormat="1" ht="15">
      <c r="A71" s="2">
        <v>65</v>
      </c>
      <c r="B71" s="2" t="s">
        <v>8</v>
      </c>
      <c r="C71" s="2" t="s">
        <v>154</v>
      </c>
      <c r="D71" s="6">
        <f>'[1]TOTAL ECO'!D68</f>
        <v>20060</v>
      </c>
      <c r="E71" s="6">
        <v>20990</v>
      </c>
      <c r="F71" s="6">
        <v>25490</v>
      </c>
      <c r="G71" s="6">
        <f t="shared" si="0"/>
        <v>66540</v>
      </c>
      <c r="H71" s="6">
        <v>20860</v>
      </c>
      <c r="I71" s="6">
        <v>25340</v>
      </c>
      <c r="J71" s="6">
        <v>19200</v>
      </c>
      <c r="K71" s="6">
        <f t="shared" si="1"/>
        <v>65400</v>
      </c>
      <c r="L71" s="6">
        <f t="shared" si="2"/>
        <v>131940</v>
      </c>
      <c r="M71" s="6">
        <v>23366.03</v>
      </c>
      <c r="N71" s="20">
        <v>23366.03</v>
      </c>
      <c r="O71" s="2">
        <v>23366.03</v>
      </c>
      <c r="P71" s="21">
        <f t="shared" si="3"/>
        <v>70098.09</v>
      </c>
      <c r="Q71" s="6">
        <v>23366.03</v>
      </c>
      <c r="R71" s="6">
        <v>17524.400000000001</v>
      </c>
      <c r="S71" s="6">
        <v>5841.47</v>
      </c>
      <c r="T71" s="21">
        <f t="shared" si="4"/>
        <v>46731.9</v>
      </c>
      <c r="U71" s="21">
        <f t="shared" si="5"/>
        <v>116829.98999999999</v>
      </c>
      <c r="V71" s="21">
        <f t="shared" si="6"/>
        <v>248769.99</v>
      </c>
    </row>
    <row r="72" spans="1:22" customFormat="1" ht="15">
      <c r="A72" s="2">
        <v>66</v>
      </c>
      <c r="B72" s="2" t="s">
        <v>27</v>
      </c>
      <c r="C72" s="2" t="s">
        <v>155</v>
      </c>
      <c r="D72" s="6">
        <f>'[1]TOTAL ECO'!D69</f>
        <v>10120</v>
      </c>
      <c r="E72" s="6">
        <v>7200</v>
      </c>
      <c r="F72" s="6">
        <v>12060</v>
      </c>
      <c r="G72" s="6">
        <f t="shared" si="0"/>
        <v>29380</v>
      </c>
      <c r="H72" s="6">
        <v>11700</v>
      </c>
      <c r="I72" s="6">
        <v>12040</v>
      </c>
      <c r="J72" s="6">
        <v>11880</v>
      </c>
      <c r="K72" s="6">
        <f t="shared" si="1"/>
        <v>35620</v>
      </c>
      <c r="L72" s="6">
        <f t="shared" si="2"/>
        <v>65000</v>
      </c>
      <c r="M72" s="6">
        <v>12769</v>
      </c>
      <c r="N72" s="20">
        <v>12769</v>
      </c>
      <c r="O72" s="2">
        <v>12769</v>
      </c>
      <c r="P72" s="21">
        <f t="shared" ref="P72:P116" si="7">M72+N72+O72</f>
        <v>38307</v>
      </c>
      <c r="Q72" s="6">
        <v>12769</v>
      </c>
      <c r="R72" s="6">
        <v>9576.69</v>
      </c>
      <c r="S72" s="6">
        <v>3192.23</v>
      </c>
      <c r="T72" s="21">
        <f t="shared" ref="T72:T116" si="8">Q72+R72+S72</f>
        <v>25537.920000000002</v>
      </c>
      <c r="U72" s="21">
        <f t="shared" ref="U72:U116" si="9">P72+T72</f>
        <v>63844.92</v>
      </c>
      <c r="V72" s="21">
        <f t="shared" ref="V72:V116" si="10">L72+U72</f>
        <v>128844.92</v>
      </c>
    </row>
    <row r="73" spans="1:22" customFormat="1" ht="15">
      <c r="A73" s="2">
        <v>67</v>
      </c>
      <c r="B73" s="2" t="s">
        <v>60</v>
      </c>
      <c r="C73" s="2" t="s">
        <v>61</v>
      </c>
      <c r="D73" s="6">
        <f>'[1]TOTAL ECO'!D70</f>
        <v>1650</v>
      </c>
      <c r="E73" s="6">
        <v>3050</v>
      </c>
      <c r="F73" s="6">
        <v>2850</v>
      </c>
      <c r="G73" s="6">
        <f t="shared" si="0"/>
        <v>7550</v>
      </c>
      <c r="H73" s="6">
        <v>2050</v>
      </c>
      <c r="I73" s="6">
        <v>2450</v>
      </c>
      <c r="J73" s="6">
        <v>3150</v>
      </c>
      <c r="K73" s="6">
        <f t="shared" si="1"/>
        <v>7650</v>
      </c>
      <c r="L73" s="6">
        <f t="shared" si="2"/>
        <v>15200</v>
      </c>
      <c r="M73" s="6">
        <v>5887.73</v>
      </c>
      <c r="N73" s="20">
        <v>5887.73</v>
      </c>
      <c r="O73" s="2">
        <v>5887.73</v>
      </c>
      <c r="P73" s="21">
        <f t="shared" si="7"/>
        <v>17663.189999999999</v>
      </c>
      <c r="Q73" s="6">
        <v>5887.73</v>
      </c>
      <c r="R73" s="6">
        <v>4415.7700000000004</v>
      </c>
      <c r="S73" s="6">
        <v>1471.92</v>
      </c>
      <c r="T73" s="21">
        <f t="shared" si="8"/>
        <v>11775.42</v>
      </c>
      <c r="U73" s="21">
        <f t="shared" si="9"/>
        <v>29438.61</v>
      </c>
      <c r="V73" s="21">
        <f t="shared" si="10"/>
        <v>44638.61</v>
      </c>
    </row>
    <row r="74" spans="1:22" customFormat="1" ht="15">
      <c r="A74" s="2">
        <v>68</v>
      </c>
      <c r="B74" s="2" t="s">
        <v>62</v>
      </c>
      <c r="C74" s="2" t="s">
        <v>63</v>
      </c>
      <c r="D74" s="6">
        <f>'[1]TOTAL ECO'!D71</f>
        <v>5460</v>
      </c>
      <c r="E74" s="6">
        <v>6960</v>
      </c>
      <c r="F74" s="6">
        <v>9080</v>
      </c>
      <c r="G74" s="6">
        <f t="shared" si="0"/>
        <v>21500</v>
      </c>
      <c r="H74" s="6">
        <v>6740</v>
      </c>
      <c r="I74" s="6">
        <v>6900</v>
      </c>
      <c r="J74" s="6">
        <v>5460</v>
      </c>
      <c r="K74" s="6">
        <f t="shared" si="1"/>
        <v>19100</v>
      </c>
      <c r="L74" s="6">
        <f t="shared" si="2"/>
        <v>40600</v>
      </c>
      <c r="M74" s="6">
        <v>9723.7800000000007</v>
      </c>
      <c r="N74" s="20">
        <v>9723.7800000000007</v>
      </c>
      <c r="O74" s="2">
        <v>9723.7800000000007</v>
      </c>
      <c r="P74" s="21">
        <f t="shared" si="7"/>
        <v>29171.340000000004</v>
      </c>
      <c r="Q74" s="6">
        <v>9723.7800000000007</v>
      </c>
      <c r="R74" s="6">
        <v>7292.78</v>
      </c>
      <c r="S74" s="6">
        <v>2430.9299999999998</v>
      </c>
      <c r="T74" s="21">
        <f t="shared" si="8"/>
        <v>19447.490000000002</v>
      </c>
      <c r="U74" s="21">
        <f t="shared" si="9"/>
        <v>48618.83</v>
      </c>
      <c r="V74" s="21">
        <f t="shared" si="10"/>
        <v>89218.83</v>
      </c>
    </row>
    <row r="75" spans="1:22" customFormat="1" ht="15">
      <c r="A75" s="2">
        <v>69</v>
      </c>
      <c r="B75" s="2" t="s">
        <v>64</v>
      </c>
      <c r="C75" s="2" t="s">
        <v>175</v>
      </c>
      <c r="D75" s="6">
        <f>'[1]TOTAL ECO'!D72</f>
        <v>2470</v>
      </c>
      <c r="E75" s="6">
        <v>2400</v>
      </c>
      <c r="F75" s="6">
        <v>3570</v>
      </c>
      <c r="G75" s="6">
        <f t="shared" ref="G75:G116" si="11">D75+E75+F75</f>
        <v>8440</v>
      </c>
      <c r="H75" s="6">
        <v>1530</v>
      </c>
      <c r="I75" s="6">
        <v>3450</v>
      </c>
      <c r="J75" s="6">
        <v>1860</v>
      </c>
      <c r="K75" s="6">
        <f t="shared" ref="K75:K107" si="12">H75+I75+J75</f>
        <v>6840</v>
      </c>
      <c r="L75" s="6">
        <f t="shared" ref="L75:L116" si="13">G75+K75</f>
        <v>15280</v>
      </c>
      <c r="M75" s="6">
        <v>3452.89</v>
      </c>
      <c r="N75" s="20">
        <v>3452.89</v>
      </c>
      <c r="O75" s="2">
        <v>3452.89</v>
      </c>
      <c r="P75" s="21">
        <f t="shared" si="7"/>
        <v>10358.67</v>
      </c>
      <c r="Q75" s="6">
        <v>3452.89</v>
      </c>
      <c r="R75" s="6">
        <v>2589.65</v>
      </c>
      <c r="S75" s="6">
        <v>863.22</v>
      </c>
      <c r="T75" s="21">
        <f t="shared" si="8"/>
        <v>6905.76</v>
      </c>
      <c r="U75" s="21">
        <f t="shared" si="9"/>
        <v>17264.43</v>
      </c>
      <c r="V75" s="21">
        <f t="shared" si="10"/>
        <v>32544.43</v>
      </c>
    </row>
    <row r="76" spans="1:22" customFormat="1" ht="15">
      <c r="A76" s="2">
        <v>70</v>
      </c>
      <c r="B76" s="2" t="s">
        <v>34</v>
      </c>
      <c r="C76" s="2" t="s">
        <v>35</v>
      </c>
      <c r="D76" s="6">
        <f>'[1]TOTAL ECO'!D73</f>
        <v>9040</v>
      </c>
      <c r="E76" s="6">
        <v>9440</v>
      </c>
      <c r="F76" s="6">
        <v>12220</v>
      </c>
      <c r="G76" s="6">
        <f t="shared" si="11"/>
        <v>30700</v>
      </c>
      <c r="H76" s="6">
        <v>9760</v>
      </c>
      <c r="I76" s="6">
        <v>12650</v>
      </c>
      <c r="J76" s="6">
        <v>9770</v>
      </c>
      <c r="K76" s="6">
        <f t="shared" si="12"/>
        <v>32180</v>
      </c>
      <c r="L76" s="6">
        <f t="shared" si="13"/>
        <v>62880</v>
      </c>
      <c r="M76" s="6">
        <v>37800</v>
      </c>
      <c r="N76" s="20">
        <v>17830.27</v>
      </c>
      <c r="O76" s="2">
        <v>17830.27</v>
      </c>
      <c r="P76" s="21">
        <f t="shared" si="7"/>
        <v>73460.540000000008</v>
      </c>
      <c r="Q76" s="6">
        <v>17830.27</v>
      </c>
      <c r="R76" s="6">
        <v>13372.61</v>
      </c>
      <c r="S76" s="6">
        <v>4457.54</v>
      </c>
      <c r="T76" s="21">
        <f t="shared" si="8"/>
        <v>35660.42</v>
      </c>
      <c r="U76" s="21">
        <f t="shared" si="9"/>
        <v>109120.96000000001</v>
      </c>
      <c r="V76" s="21">
        <f t="shared" si="10"/>
        <v>172000.96000000002</v>
      </c>
    </row>
    <row r="77" spans="1:22" customFormat="1" ht="15">
      <c r="A77" s="2">
        <v>71</v>
      </c>
      <c r="B77" s="2" t="s">
        <v>65</v>
      </c>
      <c r="C77" s="2" t="s">
        <v>156</v>
      </c>
      <c r="D77" s="6">
        <f>'[1]TOTAL ECO'!D74</f>
        <v>2480</v>
      </c>
      <c r="E77" s="6">
        <v>3000</v>
      </c>
      <c r="F77" s="6">
        <v>3780</v>
      </c>
      <c r="G77" s="6">
        <f t="shared" si="11"/>
        <v>9260</v>
      </c>
      <c r="H77" s="6">
        <v>2440</v>
      </c>
      <c r="I77" s="6">
        <v>2560</v>
      </c>
      <c r="J77" s="6">
        <v>2040</v>
      </c>
      <c r="K77" s="6">
        <f t="shared" si="12"/>
        <v>7040</v>
      </c>
      <c r="L77" s="6">
        <f t="shared" si="13"/>
        <v>16300</v>
      </c>
      <c r="M77" s="6">
        <v>2537.3200000000002</v>
      </c>
      <c r="N77" s="20">
        <v>2537.3200000000002</v>
      </c>
      <c r="O77" s="2">
        <v>2537.3200000000002</v>
      </c>
      <c r="P77" s="21">
        <f t="shared" si="7"/>
        <v>7611.9600000000009</v>
      </c>
      <c r="Q77" s="6">
        <v>2537.3200000000002</v>
      </c>
      <c r="R77" s="6">
        <v>1902.97</v>
      </c>
      <c r="S77" s="6">
        <v>634.32000000000005</v>
      </c>
      <c r="T77" s="21">
        <f t="shared" si="8"/>
        <v>5074.6099999999997</v>
      </c>
      <c r="U77" s="21">
        <f t="shared" si="9"/>
        <v>12686.57</v>
      </c>
      <c r="V77" s="21">
        <f t="shared" si="10"/>
        <v>28986.57</v>
      </c>
    </row>
    <row r="78" spans="1:22" customFormat="1" ht="15">
      <c r="A78" s="2">
        <v>72</v>
      </c>
      <c r="B78" s="2" t="s">
        <v>66</v>
      </c>
      <c r="C78" s="2" t="s">
        <v>67</v>
      </c>
      <c r="D78" s="6">
        <f>'[1]TOTAL ECO'!D75</f>
        <v>5085</v>
      </c>
      <c r="E78" s="6">
        <v>5960</v>
      </c>
      <c r="F78" s="6">
        <v>5065</v>
      </c>
      <c r="G78" s="6">
        <f t="shared" si="11"/>
        <v>16110</v>
      </c>
      <c r="H78" s="6">
        <v>5610</v>
      </c>
      <c r="I78" s="6">
        <v>5270</v>
      </c>
      <c r="J78" s="6">
        <v>4985</v>
      </c>
      <c r="K78" s="6">
        <f t="shared" si="12"/>
        <v>15865</v>
      </c>
      <c r="L78" s="6">
        <f t="shared" si="13"/>
        <v>31975</v>
      </c>
      <c r="M78" s="6">
        <v>6542.67</v>
      </c>
      <c r="N78" s="20">
        <v>5708.62</v>
      </c>
      <c r="O78" s="2">
        <v>5708.62</v>
      </c>
      <c r="P78" s="21">
        <f t="shared" si="7"/>
        <v>17959.91</v>
      </c>
      <c r="Q78" s="6">
        <v>6542.67</v>
      </c>
      <c r="R78" s="6">
        <v>4906.97</v>
      </c>
      <c r="S78" s="6">
        <v>1635.66</v>
      </c>
      <c r="T78" s="21">
        <f t="shared" si="8"/>
        <v>13085.3</v>
      </c>
      <c r="U78" s="21">
        <f t="shared" si="9"/>
        <v>31045.21</v>
      </c>
      <c r="V78" s="21">
        <f t="shared" si="10"/>
        <v>63020.21</v>
      </c>
    </row>
    <row r="79" spans="1:22" customFormat="1" ht="15">
      <c r="A79" s="2">
        <v>73</v>
      </c>
      <c r="B79" s="2" t="s">
        <v>68</v>
      </c>
      <c r="C79" s="2" t="s">
        <v>157</v>
      </c>
      <c r="D79" s="6">
        <f>'[1]TOTAL ECO'!D76</f>
        <v>4840</v>
      </c>
      <c r="E79" s="6">
        <v>6780</v>
      </c>
      <c r="F79" s="6">
        <v>4800</v>
      </c>
      <c r="G79" s="6">
        <f t="shared" si="11"/>
        <v>16420</v>
      </c>
      <c r="H79" s="6">
        <v>6120</v>
      </c>
      <c r="I79" s="6">
        <v>5010</v>
      </c>
      <c r="J79" s="6">
        <v>7140</v>
      </c>
      <c r="K79" s="6">
        <f t="shared" si="12"/>
        <v>18270</v>
      </c>
      <c r="L79" s="6">
        <f t="shared" si="13"/>
        <v>34690</v>
      </c>
      <c r="M79" s="6">
        <v>4297.18</v>
      </c>
      <c r="N79" s="20">
        <v>4297.18</v>
      </c>
      <c r="O79" s="2">
        <v>4297.18</v>
      </c>
      <c r="P79" s="21">
        <f t="shared" si="7"/>
        <v>12891.54</v>
      </c>
      <c r="Q79" s="6">
        <v>4297.18</v>
      </c>
      <c r="R79" s="6">
        <v>3222.86</v>
      </c>
      <c r="S79" s="6">
        <v>1074.29</v>
      </c>
      <c r="T79" s="21">
        <f t="shared" si="8"/>
        <v>8594.3300000000017</v>
      </c>
      <c r="U79" s="21">
        <f t="shared" si="9"/>
        <v>21485.870000000003</v>
      </c>
      <c r="V79" s="21">
        <f t="shared" si="10"/>
        <v>56175.87</v>
      </c>
    </row>
    <row r="80" spans="1:22" s="2" customFormat="1" ht="40.5" customHeight="1">
      <c r="A80" s="2">
        <v>74</v>
      </c>
      <c r="B80" s="2" t="s">
        <v>224</v>
      </c>
      <c r="C80" s="2" t="s">
        <v>210</v>
      </c>
      <c r="D80" s="2">
        <v>0</v>
      </c>
      <c r="E80" s="2">
        <v>0</v>
      </c>
      <c r="F80" s="2">
        <v>0</v>
      </c>
      <c r="G80" s="2">
        <f t="shared" si="11"/>
        <v>0</v>
      </c>
      <c r="H80" s="2">
        <v>0</v>
      </c>
      <c r="I80" s="2">
        <v>0</v>
      </c>
      <c r="J80" s="2">
        <v>0</v>
      </c>
      <c r="K80" s="2">
        <f t="shared" si="12"/>
        <v>0</v>
      </c>
      <c r="L80" s="2">
        <f t="shared" si="13"/>
        <v>0</v>
      </c>
      <c r="M80" s="2">
        <v>4742.71</v>
      </c>
      <c r="N80" s="2">
        <v>4742.71</v>
      </c>
      <c r="O80" s="2">
        <v>4742.71</v>
      </c>
      <c r="P80" s="21">
        <f t="shared" si="7"/>
        <v>14228.130000000001</v>
      </c>
      <c r="Q80" s="2">
        <v>4742.71</v>
      </c>
      <c r="R80" s="2">
        <v>3557.01</v>
      </c>
      <c r="S80" s="2">
        <v>1185.67</v>
      </c>
      <c r="T80" s="21">
        <f t="shared" si="8"/>
        <v>9485.3900000000012</v>
      </c>
      <c r="U80" s="21">
        <f t="shared" si="9"/>
        <v>23713.520000000004</v>
      </c>
      <c r="V80" s="21">
        <f t="shared" si="10"/>
        <v>23713.520000000004</v>
      </c>
    </row>
    <row r="81" spans="1:22" customFormat="1" ht="15">
      <c r="A81" s="2">
        <v>75</v>
      </c>
      <c r="B81" s="2" t="s">
        <v>9</v>
      </c>
      <c r="C81" s="2" t="s">
        <v>158</v>
      </c>
      <c r="D81" s="6">
        <f>'[1]TOTAL ECO'!D77</f>
        <v>4980</v>
      </c>
      <c r="E81" s="6">
        <v>5880</v>
      </c>
      <c r="F81" s="6">
        <v>4920</v>
      </c>
      <c r="G81" s="6">
        <f t="shared" si="11"/>
        <v>15780</v>
      </c>
      <c r="H81" s="6">
        <v>5280</v>
      </c>
      <c r="I81" s="6">
        <v>5160</v>
      </c>
      <c r="J81" s="6">
        <v>5040</v>
      </c>
      <c r="K81" s="6">
        <f t="shared" si="12"/>
        <v>15480</v>
      </c>
      <c r="L81" s="6">
        <f t="shared" si="13"/>
        <v>31260</v>
      </c>
      <c r="M81" s="6">
        <v>4965.4799999999996</v>
      </c>
      <c r="N81" s="20">
        <v>4965.4799999999996</v>
      </c>
      <c r="O81" s="2">
        <v>4965.4799999999996</v>
      </c>
      <c r="P81" s="21">
        <f t="shared" si="7"/>
        <v>14896.439999999999</v>
      </c>
      <c r="Q81" s="6">
        <v>4965.4799999999996</v>
      </c>
      <c r="R81" s="6">
        <v>3724.08</v>
      </c>
      <c r="S81" s="6">
        <v>1241.3599999999999</v>
      </c>
      <c r="T81" s="21">
        <f t="shared" si="8"/>
        <v>9930.92</v>
      </c>
      <c r="U81" s="21">
        <f t="shared" si="9"/>
        <v>24827.360000000001</v>
      </c>
      <c r="V81" s="21">
        <f t="shared" si="10"/>
        <v>56087.360000000001</v>
      </c>
    </row>
    <row r="82" spans="1:22" customFormat="1" ht="15">
      <c r="A82" s="2">
        <v>76</v>
      </c>
      <c r="B82" s="2" t="s">
        <v>69</v>
      </c>
      <c r="C82" s="2" t="s">
        <v>159</v>
      </c>
      <c r="D82" s="6">
        <f>'[1]TOTAL ECO'!D78</f>
        <v>10140</v>
      </c>
      <c r="E82" s="6">
        <v>10200</v>
      </c>
      <c r="F82" s="6">
        <v>10170</v>
      </c>
      <c r="G82" s="6">
        <f t="shared" si="11"/>
        <v>30510</v>
      </c>
      <c r="H82" s="6">
        <v>8940</v>
      </c>
      <c r="I82" s="6">
        <v>9940</v>
      </c>
      <c r="J82" s="6">
        <v>7320</v>
      </c>
      <c r="K82" s="6">
        <f t="shared" si="12"/>
        <v>26200</v>
      </c>
      <c r="L82" s="6">
        <f t="shared" si="13"/>
        <v>56710</v>
      </c>
      <c r="M82" s="6">
        <v>8868.35</v>
      </c>
      <c r="N82" s="20">
        <v>8868.35</v>
      </c>
      <c r="O82" s="2">
        <v>8868.35</v>
      </c>
      <c r="P82" s="21">
        <f t="shared" si="7"/>
        <v>26605.050000000003</v>
      </c>
      <c r="Q82" s="6">
        <v>8868.35</v>
      </c>
      <c r="R82" s="6">
        <v>6651.22</v>
      </c>
      <c r="S82" s="6">
        <v>2217.0700000000002</v>
      </c>
      <c r="T82" s="21">
        <f t="shared" si="8"/>
        <v>17736.64</v>
      </c>
      <c r="U82" s="21">
        <f t="shared" si="9"/>
        <v>44341.69</v>
      </c>
      <c r="V82" s="21">
        <f t="shared" si="10"/>
        <v>101051.69</v>
      </c>
    </row>
    <row r="83" spans="1:22" customFormat="1" ht="15">
      <c r="A83" s="2">
        <v>77</v>
      </c>
      <c r="B83" s="2" t="s">
        <v>70</v>
      </c>
      <c r="C83" s="2" t="s">
        <v>71</v>
      </c>
      <c r="D83" s="6">
        <f>'[1]TOTAL ECO'!D79</f>
        <v>325</v>
      </c>
      <c r="E83" s="6">
        <v>500</v>
      </c>
      <c r="F83" s="6">
        <v>250</v>
      </c>
      <c r="G83" s="6">
        <f t="shared" si="11"/>
        <v>1075</v>
      </c>
      <c r="H83" s="6">
        <v>825</v>
      </c>
      <c r="I83" s="6">
        <v>975</v>
      </c>
      <c r="J83" s="6">
        <v>875</v>
      </c>
      <c r="K83" s="6">
        <f t="shared" si="12"/>
        <v>2675</v>
      </c>
      <c r="L83" s="6">
        <f t="shared" si="13"/>
        <v>3750</v>
      </c>
      <c r="M83" s="6">
        <v>3885.2730000000006</v>
      </c>
      <c r="N83" s="20">
        <v>4070.286000000001</v>
      </c>
      <c r="O83" s="2">
        <v>4070.286000000001</v>
      </c>
      <c r="P83" s="21">
        <f t="shared" si="7"/>
        <v>12025.845000000001</v>
      </c>
      <c r="Q83" s="6">
        <v>3885.2730000000006</v>
      </c>
      <c r="R83" s="6">
        <v>3885.2730000000006</v>
      </c>
      <c r="S83" s="6">
        <v>1303.73</v>
      </c>
      <c r="T83" s="21">
        <f t="shared" si="8"/>
        <v>9074.2760000000017</v>
      </c>
      <c r="U83" s="21">
        <f t="shared" si="9"/>
        <v>21100.121000000003</v>
      </c>
      <c r="V83" s="21">
        <f t="shared" si="10"/>
        <v>24850.121000000003</v>
      </c>
    </row>
    <row r="84" spans="1:22" customFormat="1" ht="15">
      <c r="A84" s="2">
        <v>78</v>
      </c>
      <c r="B84" s="2" t="s">
        <v>72</v>
      </c>
      <c r="C84" s="2" t="s">
        <v>160</v>
      </c>
      <c r="D84" s="6">
        <f>'[1]TOTAL ECO'!D80</f>
        <v>42800</v>
      </c>
      <c r="E84" s="6">
        <v>50980</v>
      </c>
      <c r="F84" s="6">
        <v>51400</v>
      </c>
      <c r="G84" s="6">
        <f t="shared" si="11"/>
        <v>145180</v>
      </c>
      <c r="H84" s="6">
        <v>42840</v>
      </c>
      <c r="I84" s="6">
        <v>54800</v>
      </c>
      <c r="J84" s="6">
        <v>50550</v>
      </c>
      <c r="K84" s="6">
        <f t="shared" si="12"/>
        <v>148190</v>
      </c>
      <c r="L84" s="6">
        <f t="shared" si="13"/>
        <v>293370</v>
      </c>
      <c r="M84" s="6">
        <v>48536.480000000003</v>
      </c>
      <c r="N84" s="20">
        <v>48536.480000000003</v>
      </c>
      <c r="O84" s="2">
        <v>48536.47</v>
      </c>
      <c r="P84" s="21">
        <f t="shared" si="7"/>
        <v>145609.43</v>
      </c>
      <c r="Q84" s="6">
        <v>48536.480000000003</v>
      </c>
      <c r="R84" s="6">
        <v>36402.1</v>
      </c>
      <c r="S84" s="6">
        <v>12134.03</v>
      </c>
      <c r="T84" s="21">
        <f t="shared" si="8"/>
        <v>97072.61</v>
      </c>
      <c r="U84" s="21">
        <f t="shared" si="9"/>
        <v>242682.03999999998</v>
      </c>
      <c r="V84" s="21">
        <f t="shared" si="10"/>
        <v>536052.04</v>
      </c>
    </row>
    <row r="85" spans="1:22" customFormat="1" ht="15">
      <c r="A85" s="2">
        <v>79</v>
      </c>
      <c r="B85" s="2" t="s">
        <v>73</v>
      </c>
      <c r="C85" s="2" t="s">
        <v>161</v>
      </c>
      <c r="D85" s="6">
        <f>'[1]TOTAL ECO'!D81</f>
        <v>6790</v>
      </c>
      <c r="E85" s="6">
        <v>6130</v>
      </c>
      <c r="F85" s="6">
        <v>3970</v>
      </c>
      <c r="G85" s="6">
        <f t="shared" si="11"/>
        <v>16890</v>
      </c>
      <c r="H85" s="6">
        <v>1650</v>
      </c>
      <c r="I85" s="6">
        <v>3750</v>
      </c>
      <c r="J85" s="6">
        <v>4380</v>
      </c>
      <c r="K85" s="6">
        <f t="shared" si="12"/>
        <v>9780</v>
      </c>
      <c r="L85" s="6">
        <f t="shared" si="13"/>
        <v>26670</v>
      </c>
      <c r="M85" s="6">
        <v>10884.4</v>
      </c>
      <c r="N85" s="20">
        <v>10884.4</v>
      </c>
      <c r="O85" s="2">
        <v>10884.4</v>
      </c>
      <c r="P85" s="21">
        <f t="shared" si="7"/>
        <v>32653.199999999997</v>
      </c>
      <c r="Q85" s="6">
        <v>10884.4</v>
      </c>
      <c r="R85" s="6">
        <v>8163.24</v>
      </c>
      <c r="S85" s="6">
        <v>2721.08</v>
      </c>
      <c r="T85" s="21">
        <f t="shared" si="8"/>
        <v>21768.720000000001</v>
      </c>
      <c r="U85" s="21">
        <f t="shared" si="9"/>
        <v>54421.919999999998</v>
      </c>
      <c r="V85" s="21">
        <f t="shared" si="10"/>
        <v>81091.92</v>
      </c>
    </row>
    <row r="86" spans="1:22" customFormat="1" ht="15">
      <c r="A86" s="2">
        <v>80</v>
      </c>
      <c r="B86" s="2" t="s">
        <v>74</v>
      </c>
      <c r="C86" s="2" t="s">
        <v>75</v>
      </c>
      <c r="D86" s="6">
        <f>'[1]TOTAL ECO'!D82</f>
        <v>3680</v>
      </c>
      <c r="E86" s="6">
        <v>4610</v>
      </c>
      <c r="F86" s="6">
        <v>3610</v>
      </c>
      <c r="G86" s="6">
        <f t="shared" si="11"/>
        <v>11900</v>
      </c>
      <c r="H86" s="6">
        <v>3810</v>
      </c>
      <c r="I86" s="6">
        <v>6200</v>
      </c>
      <c r="J86" s="6">
        <v>3800</v>
      </c>
      <c r="K86" s="6">
        <f t="shared" si="12"/>
        <v>13810</v>
      </c>
      <c r="L86" s="6">
        <f t="shared" si="13"/>
        <v>25710</v>
      </c>
      <c r="M86" s="6">
        <v>9450</v>
      </c>
      <c r="N86" s="20">
        <v>5219.43</v>
      </c>
      <c r="O86" s="2">
        <v>5219.43</v>
      </c>
      <c r="P86" s="21">
        <f t="shared" si="7"/>
        <v>19888.86</v>
      </c>
      <c r="Q86" s="6">
        <v>5219.43</v>
      </c>
      <c r="R86" s="6">
        <v>3914.55</v>
      </c>
      <c r="S86" s="6">
        <v>1304.8499999999999</v>
      </c>
      <c r="T86" s="21">
        <f t="shared" si="8"/>
        <v>10438.83</v>
      </c>
      <c r="U86" s="21">
        <f t="shared" si="9"/>
        <v>30327.690000000002</v>
      </c>
      <c r="V86" s="21">
        <f t="shared" si="10"/>
        <v>56037.69</v>
      </c>
    </row>
    <row r="87" spans="1:22" s="2" customFormat="1" ht="40.5" customHeight="1">
      <c r="A87" s="2">
        <v>81</v>
      </c>
      <c r="B87" s="2" t="s">
        <v>225</v>
      </c>
      <c r="C87" s="2" t="s">
        <v>211</v>
      </c>
      <c r="D87" s="2">
        <v>0</v>
      </c>
      <c r="E87" s="2">
        <v>0</v>
      </c>
      <c r="F87" s="2">
        <v>0</v>
      </c>
      <c r="G87" s="2">
        <f t="shared" si="11"/>
        <v>0</v>
      </c>
      <c r="H87" s="2">
        <v>0</v>
      </c>
      <c r="I87" s="2">
        <v>0</v>
      </c>
      <c r="J87" s="2">
        <v>0</v>
      </c>
      <c r="K87" s="2">
        <f t="shared" si="12"/>
        <v>0</v>
      </c>
      <c r="L87" s="2">
        <f t="shared" si="13"/>
        <v>0</v>
      </c>
      <c r="M87" s="2">
        <v>4633.55</v>
      </c>
      <c r="N87" s="2">
        <v>4633.55</v>
      </c>
      <c r="O87" s="2">
        <v>4633.55</v>
      </c>
      <c r="P87" s="21">
        <f t="shared" si="7"/>
        <v>13900.650000000001</v>
      </c>
      <c r="Q87" s="2">
        <v>4633.55</v>
      </c>
      <c r="R87" s="2">
        <v>3475.14</v>
      </c>
      <c r="S87" s="2">
        <v>1158.3800000000001</v>
      </c>
      <c r="T87" s="21">
        <f t="shared" si="8"/>
        <v>9267.07</v>
      </c>
      <c r="U87" s="21">
        <f t="shared" si="9"/>
        <v>23167.72</v>
      </c>
      <c r="V87" s="21">
        <f t="shared" si="10"/>
        <v>23167.72</v>
      </c>
    </row>
    <row r="88" spans="1:22" customFormat="1" ht="15">
      <c r="A88" s="2">
        <v>82</v>
      </c>
      <c r="B88" s="2" t="s">
        <v>76</v>
      </c>
      <c r="C88" s="2" t="s">
        <v>77</v>
      </c>
      <c r="D88" s="6">
        <f>'[1]TOTAL ECO'!D83</f>
        <v>4510</v>
      </c>
      <c r="E88" s="6">
        <v>5220</v>
      </c>
      <c r="F88" s="6">
        <v>4480</v>
      </c>
      <c r="G88" s="6">
        <f t="shared" si="11"/>
        <v>14210</v>
      </c>
      <c r="H88" s="6">
        <v>4660</v>
      </c>
      <c r="I88" s="6">
        <v>4130</v>
      </c>
      <c r="J88" s="6">
        <v>4360</v>
      </c>
      <c r="K88" s="6">
        <f t="shared" si="12"/>
        <v>13150</v>
      </c>
      <c r="L88" s="6">
        <f t="shared" si="13"/>
        <v>27360</v>
      </c>
      <c r="M88" s="6">
        <v>4437.72</v>
      </c>
      <c r="N88" s="20">
        <v>4649.04</v>
      </c>
      <c r="O88" s="2">
        <v>4649.04</v>
      </c>
      <c r="P88" s="21">
        <f t="shared" si="7"/>
        <v>13735.8</v>
      </c>
      <c r="Q88" s="6">
        <v>4437.72</v>
      </c>
      <c r="R88" s="6">
        <v>4200.24</v>
      </c>
      <c r="S88" s="6">
        <v>1400.08</v>
      </c>
      <c r="T88" s="21">
        <f t="shared" si="8"/>
        <v>10038.039999999999</v>
      </c>
      <c r="U88" s="21">
        <f t="shared" si="9"/>
        <v>23773.839999999997</v>
      </c>
      <c r="V88" s="21">
        <f t="shared" si="10"/>
        <v>51133.84</v>
      </c>
    </row>
    <row r="89" spans="1:22" customFormat="1" ht="15">
      <c r="A89" s="2">
        <v>83</v>
      </c>
      <c r="B89" s="2" t="s">
        <v>78</v>
      </c>
      <c r="C89" s="2" t="s">
        <v>79</v>
      </c>
      <c r="D89" s="6">
        <f>'[1]TOTAL ECO'!D84</f>
        <v>4510</v>
      </c>
      <c r="E89" s="6">
        <v>4920</v>
      </c>
      <c r="F89" s="6">
        <v>6160</v>
      </c>
      <c r="G89" s="6">
        <f t="shared" si="11"/>
        <v>15590</v>
      </c>
      <c r="H89" s="6">
        <v>4140</v>
      </c>
      <c r="I89" s="6">
        <v>5020</v>
      </c>
      <c r="J89" s="6">
        <v>5080</v>
      </c>
      <c r="K89" s="6">
        <f t="shared" si="12"/>
        <v>14240</v>
      </c>
      <c r="L89" s="6">
        <f t="shared" si="13"/>
        <v>29830</v>
      </c>
      <c r="M89" s="6">
        <v>7560</v>
      </c>
      <c r="N89" s="20">
        <v>5188.24</v>
      </c>
      <c r="O89" s="2">
        <v>5188.24</v>
      </c>
      <c r="P89" s="21">
        <f t="shared" si="7"/>
        <v>17936.48</v>
      </c>
      <c r="Q89" s="6">
        <v>5188.24</v>
      </c>
      <c r="R89" s="6">
        <v>3891.16</v>
      </c>
      <c r="S89" s="6">
        <v>1297.05</v>
      </c>
      <c r="T89" s="21">
        <f t="shared" si="8"/>
        <v>10376.449999999999</v>
      </c>
      <c r="U89" s="21">
        <f t="shared" si="9"/>
        <v>28312.93</v>
      </c>
      <c r="V89" s="21">
        <f t="shared" si="10"/>
        <v>58142.93</v>
      </c>
    </row>
    <row r="90" spans="1:22" customFormat="1" ht="15">
      <c r="A90" s="2">
        <v>84</v>
      </c>
      <c r="B90" s="2" t="s">
        <v>10</v>
      </c>
      <c r="C90" s="2" t="s">
        <v>11</v>
      </c>
      <c r="D90" s="6">
        <f>'[1]TOTAL ECO'!D85</f>
        <v>1920</v>
      </c>
      <c r="E90" s="6">
        <v>2120</v>
      </c>
      <c r="F90" s="6">
        <v>2720</v>
      </c>
      <c r="G90" s="6">
        <f t="shared" si="11"/>
        <v>6760</v>
      </c>
      <c r="H90" s="6">
        <v>1260</v>
      </c>
      <c r="I90" s="6">
        <v>2180</v>
      </c>
      <c r="J90" s="6">
        <v>2040</v>
      </c>
      <c r="K90" s="6">
        <f t="shared" si="12"/>
        <v>5480</v>
      </c>
      <c r="L90" s="6">
        <f t="shared" si="13"/>
        <v>12240</v>
      </c>
      <c r="M90" s="6">
        <v>5887.73</v>
      </c>
      <c r="N90" s="20">
        <v>5887.73</v>
      </c>
      <c r="O90" s="2">
        <v>5887.73</v>
      </c>
      <c r="P90" s="21">
        <f t="shared" si="7"/>
        <v>17663.189999999999</v>
      </c>
      <c r="Q90" s="6">
        <v>5887.73</v>
      </c>
      <c r="R90" s="6">
        <v>4415.7700000000004</v>
      </c>
      <c r="S90" s="6">
        <v>1471.92</v>
      </c>
      <c r="T90" s="21">
        <f t="shared" si="8"/>
        <v>11775.42</v>
      </c>
      <c r="U90" s="21">
        <f t="shared" si="9"/>
        <v>29438.61</v>
      </c>
      <c r="V90" s="21">
        <f t="shared" si="10"/>
        <v>41678.61</v>
      </c>
    </row>
    <row r="91" spans="1:22" customFormat="1" ht="15">
      <c r="A91" s="2">
        <v>85</v>
      </c>
      <c r="B91" s="2" t="s">
        <v>12</v>
      </c>
      <c r="C91" s="2" t="s">
        <v>13</v>
      </c>
      <c r="D91" s="6">
        <f>'[1]TOTAL ECO'!D86</f>
        <v>660</v>
      </c>
      <c r="E91" s="6">
        <v>720</v>
      </c>
      <c r="F91" s="6">
        <v>1320</v>
      </c>
      <c r="G91" s="6">
        <f t="shared" si="11"/>
        <v>2700</v>
      </c>
      <c r="H91" s="6">
        <v>1200</v>
      </c>
      <c r="I91" s="6">
        <v>840</v>
      </c>
      <c r="J91" s="6">
        <v>960</v>
      </c>
      <c r="K91" s="6">
        <f t="shared" si="12"/>
        <v>3000</v>
      </c>
      <c r="L91" s="6">
        <f t="shared" si="13"/>
        <v>5700</v>
      </c>
      <c r="M91" s="6">
        <v>5569.18</v>
      </c>
      <c r="N91" s="20">
        <v>5569.18</v>
      </c>
      <c r="O91" s="2">
        <v>5569.18</v>
      </c>
      <c r="P91" s="21">
        <f t="shared" si="7"/>
        <v>16707.54</v>
      </c>
      <c r="Q91" s="6">
        <v>5569.18</v>
      </c>
      <c r="R91" s="6">
        <v>4176.8500000000004</v>
      </c>
      <c r="S91" s="6">
        <v>1392.28</v>
      </c>
      <c r="T91" s="21">
        <f t="shared" si="8"/>
        <v>11138.310000000001</v>
      </c>
      <c r="U91" s="21">
        <f t="shared" si="9"/>
        <v>27845.850000000002</v>
      </c>
      <c r="V91" s="21">
        <f t="shared" si="10"/>
        <v>33545.850000000006</v>
      </c>
    </row>
    <row r="92" spans="1:22" customFormat="1" ht="15">
      <c r="A92" s="2">
        <v>86</v>
      </c>
      <c r="B92" s="2" t="s">
        <v>80</v>
      </c>
      <c r="C92" s="2" t="s">
        <v>162</v>
      </c>
      <c r="D92" s="6">
        <f>'[1]TOTAL ECO'!D87</f>
        <v>4780</v>
      </c>
      <c r="E92" s="6">
        <v>4780</v>
      </c>
      <c r="F92" s="6">
        <v>4800</v>
      </c>
      <c r="G92" s="6">
        <f t="shared" si="11"/>
        <v>14360</v>
      </c>
      <c r="H92" s="6">
        <v>5700</v>
      </c>
      <c r="I92" s="6">
        <v>5010</v>
      </c>
      <c r="J92" s="6">
        <v>5640</v>
      </c>
      <c r="K92" s="6">
        <f t="shared" si="12"/>
        <v>16350</v>
      </c>
      <c r="L92" s="6">
        <f t="shared" si="13"/>
        <v>30710</v>
      </c>
      <c r="M92" s="6">
        <v>4742.71</v>
      </c>
      <c r="N92" s="20">
        <v>4742.71</v>
      </c>
      <c r="O92" s="2">
        <v>4742.71</v>
      </c>
      <c r="P92" s="21">
        <f t="shared" si="7"/>
        <v>14228.130000000001</v>
      </c>
      <c r="Q92" s="6">
        <v>4742.71</v>
      </c>
      <c r="R92" s="6">
        <v>3557.01</v>
      </c>
      <c r="S92" s="6">
        <v>1185.67</v>
      </c>
      <c r="T92" s="21">
        <f t="shared" si="8"/>
        <v>9485.3900000000012</v>
      </c>
      <c r="U92" s="21">
        <f t="shared" si="9"/>
        <v>23713.520000000004</v>
      </c>
      <c r="V92" s="21">
        <f t="shared" si="10"/>
        <v>54423.520000000004</v>
      </c>
    </row>
    <row r="93" spans="1:22" customFormat="1" ht="15">
      <c r="A93" s="2">
        <v>87</v>
      </c>
      <c r="B93" s="2" t="s">
        <v>14</v>
      </c>
      <c r="C93" s="2" t="s">
        <v>163</v>
      </c>
      <c r="D93" s="6">
        <f>'[1]TOTAL ECO'!D88</f>
        <v>780</v>
      </c>
      <c r="E93" s="6">
        <v>1260</v>
      </c>
      <c r="F93" s="6">
        <v>1560</v>
      </c>
      <c r="G93" s="6">
        <f t="shared" si="11"/>
        <v>3600</v>
      </c>
      <c r="H93" s="6">
        <v>720</v>
      </c>
      <c r="I93" s="6">
        <v>1620</v>
      </c>
      <c r="J93" s="6">
        <v>540</v>
      </c>
      <c r="K93" s="6">
        <f t="shared" si="12"/>
        <v>2880</v>
      </c>
      <c r="L93" s="6">
        <f t="shared" si="13"/>
        <v>6480</v>
      </c>
      <c r="M93" s="6">
        <v>4410.79</v>
      </c>
      <c r="N93" s="20">
        <v>4410.79</v>
      </c>
      <c r="O93" s="2">
        <v>4410.79</v>
      </c>
      <c r="P93" s="21">
        <f t="shared" si="7"/>
        <v>13232.369999999999</v>
      </c>
      <c r="Q93" s="6">
        <v>4410.79</v>
      </c>
      <c r="R93" s="6">
        <v>3308.07</v>
      </c>
      <c r="S93" s="6">
        <v>1102.69</v>
      </c>
      <c r="T93" s="21">
        <f t="shared" si="8"/>
        <v>8821.5500000000011</v>
      </c>
      <c r="U93" s="21">
        <f t="shared" si="9"/>
        <v>22053.919999999998</v>
      </c>
      <c r="V93" s="21">
        <f t="shared" si="10"/>
        <v>28533.919999999998</v>
      </c>
    </row>
    <row r="94" spans="1:22" customFormat="1" ht="15">
      <c r="A94" s="2">
        <v>88</v>
      </c>
      <c r="B94" s="25" t="s">
        <v>176</v>
      </c>
      <c r="C94" s="26" t="s">
        <v>177</v>
      </c>
      <c r="D94" s="6">
        <f>'[1]TOTAL ECO'!D89</f>
        <v>1985</v>
      </c>
      <c r="E94" s="6">
        <v>2370</v>
      </c>
      <c r="F94" s="6">
        <v>3250</v>
      </c>
      <c r="G94" s="6">
        <f t="shared" si="11"/>
        <v>7605</v>
      </c>
      <c r="H94" s="6">
        <v>1100</v>
      </c>
      <c r="I94" s="6">
        <v>1705</v>
      </c>
      <c r="J94" s="6">
        <v>0</v>
      </c>
      <c r="K94" s="6">
        <f t="shared" si="12"/>
        <v>2805</v>
      </c>
      <c r="L94" s="6">
        <f t="shared" si="13"/>
        <v>10410</v>
      </c>
      <c r="M94" s="6">
        <v>10343.07</v>
      </c>
      <c r="N94" s="20">
        <v>9408.36</v>
      </c>
      <c r="O94" s="2">
        <v>10343.07</v>
      </c>
      <c r="P94" s="21">
        <f t="shared" si="7"/>
        <v>30094.5</v>
      </c>
      <c r="Q94" s="6">
        <v>10343.07</v>
      </c>
      <c r="R94" s="6">
        <v>7757.25</v>
      </c>
      <c r="S94" s="6">
        <v>2585.75</v>
      </c>
      <c r="T94" s="21">
        <f t="shared" si="8"/>
        <v>20686.07</v>
      </c>
      <c r="U94" s="21">
        <f t="shared" si="9"/>
        <v>50780.57</v>
      </c>
      <c r="V94" s="21">
        <f t="shared" si="10"/>
        <v>61190.57</v>
      </c>
    </row>
    <row r="95" spans="1:22" customFormat="1" ht="15">
      <c r="A95" s="2">
        <v>89</v>
      </c>
      <c r="B95" s="3" t="s">
        <v>120</v>
      </c>
      <c r="C95" s="3" t="s">
        <v>121</v>
      </c>
      <c r="D95" s="10">
        <f>'[1]TOTAL ECO'!D90</f>
        <v>2805</v>
      </c>
      <c r="E95" s="10">
        <v>0</v>
      </c>
      <c r="F95" s="10">
        <v>0</v>
      </c>
      <c r="G95" s="10">
        <f t="shared" si="11"/>
        <v>2805</v>
      </c>
      <c r="H95" s="10">
        <v>0</v>
      </c>
      <c r="I95" s="10"/>
      <c r="J95" s="10">
        <v>0</v>
      </c>
      <c r="K95" s="10">
        <f t="shared" si="12"/>
        <v>0</v>
      </c>
      <c r="L95" s="10">
        <f t="shared" si="13"/>
        <v>2805</v>
      </c>
      <c r="M95" s="10">
        <v>0</v>
      </c>
      <c r="N95" s="23">
        <v>0</v>
      </c>
      <c r="O95" s="3">
        <v>0</v>
      </c>
      <c r="P95" s="24">
        <f t="shared" si="7"/>
        <v>0</v>
      </c>
      <c r="Q95" s="10"/>
      <c r="R95" s="10"/>
      <c r="S95" s="10"/>
      <c r="T95" s="24">
        <f t="shared" si="8"/>
        <v>0</v>
      </c>
      <c r="U95" s="24">
        <f t="shared" si="9"/>
        <v>0</v>
      </c>
      <c r="V95" s="24">
        <f t="shared" si="10"/>
        <v>2805</v>
      </c>
    </row>
    <row r="96" spans="1:22" customFormat="1" ht="15">
      <c r="A96" s="2">
        <v>90</v>
      </c>
      <c r="B96" s="2" t="s">
        <v>122</v>
      </c>
      <c r="C96" s="2" t="s">
        <v>123</v>
      </c>
      <c r="D96" s="6">
        <f>'[1]TOTAL ECO'!D91</f>
        <v>7980</v>
      </c>
      <c r="E96" s="6">
        <v>8920</v>
      </c>
      <c r="F96" s="6">
        <v>8680</v>
      </c>
      <c r="G96" s="6">
        <f t="shared" si="11"/>
        <v>25580</v>
      </c>
      <c r="H96" s="6">
        <v>7980</v>
      </c>
      <c r="I96" s="6">
        <v>9120</v>
      </c>
      <c r="J96" s="6">
        <v>7800</v>
      </c>
      <c r="K96" s="6">
        <f t="shared" si="12"/>
        <v>24900</v>
      </c>
      <c r="L96" s="6">
        <f t="shared" si="13"/>
        <v>50480</v>
      </c>
      <c r="M96" s="6">
        <v>8594.35</v>
      </c>
      <c r="N96" s="20">
        <v>8594.35</v>
      </c>
      <c r="O96" s="2">
        <v>8594.35</v>
      </c>
      <c r="P96" s="21">
        <f t="shared" si="7"/>
        <v>25783.050000000003</v>
      </c>
      <c r="Q96" s="6">
        <v>8594.35</v>
      </c>
      <c r="R96" s="6">
        <v>6445.72</v>
      </c>
      <c r="S96" s="6">
        <v>2148.5700000000002</v>
      </c>
      <c r="T96" s="21">
        <f t="shared" si="8"/>
        <v>17188.64</v>
      </c>
      <c r="U96" s="21">
        <f t="shared" si="9"/>
        <v>42971.69</v>
      </c>
      <c r="V96" s="21">
        <f t="shared" si="10"/>
        <v>93451.69</v>
      </c>
    </row>
    <row r="97" spans="1:89" customFormat="1" ht="15">
      <c r="A97" s="2">
        <v>91</v>
      </c>
      <c r="B97" s="2" t="s">
        <v>124</v>
      </c>
      <c r="C97" s="2" t="s">
        <v>125</v>
      </c>
      <c r="D97" s="6">
        <f>'[1]TOTAL ECO'!D92</f>
        <v>4980</v>
      </c>
      <c r="E97" s="6">
        <v>4980</v>
      </c>
      <c r="F97" s="6">
        <v>5100</v>
      </c>
      <c r="G97" s="6">
        <f t="shared" si="11"/>
        <v>15060</v>
      </c>
      <c r="H97" s="6">
        <v>4500</v>
      </c>
      <c r="I97" s="6">
        <v>4740</v>
      </c>
      <c r="J97" s="6">
        <v>5760</v>
      </c>
      <c r="K97" s="6">
        <f t="shared" si="12"/>
        <v>15000</v>
      </c>
      <c r="L97" s="6">
        <f t="shared" si="13"/>
        <v>30060</v>
      </c>
      <c r="M97" s="6">
        <v>4718.21</v>
      </c>
      <c r="N97" s="20">
        <v>4718.21</v>
      </c>
      <c r="O97" s="2">
        <v>4718.21</v>
      </c>
      <c r="P97" s="21">
        <f t="shared" si="7"/>
        <v>14154.630000000001</v>
      </c>
      <c r="Q97" s="6">
        <v>4718.21</v>
      </c>
      <c r="R97" s="6">
        <v>3538.63</v>
      </c>
      <c r="S97" s="6">
        <v>1179.54</v>
      </c>
      <c r="T97" s="21">
        <f t="shared" si="8"/>
        <v>9436.380000000001</v>
      </c>
      <c r="U97" s="21">
        <f t="shared" si="9"/>
        <v>23591.010000000002</v>
      </c>
      <c r="V97" s="21">
        <f t="shared" si="10"/>
        <v>53651.01</v>
      </c>
    </row>
    <row r="98" spans="1:89" customFormat="1" ht="15">
      <c r="A98" s="2">
        <v>92</v>
      </c>
      <c r="B98" s="2" t="s">
        <v>126</v>
      </c>
      <c r="C98" s="2" t="s">
        <v>127</v>
      </c>
      <c r="D98" s="6">
        <f>'[1]TOTAL ECO'!D93</f>
        <v>4275</v>
      </c>
      <c r="E98" s="6">
        <v>4370</v>
      </c>
      <c r="F98" s="6">
        <v>8280</v>
      </c>
      <c r="G98" s="6">
        <f t="shared" si="11"/>
        <v>16925</v>
      </c>
      <c r="H98" s="6">
        <v>6420</v>
      </c>
      <c r="I98" s="6">
        <v>4500</v>
      </c>
      <c r="J98" s="6">
        <v>7200</v>
      </c>
      <c r="K98" s="6">
        <f t="shared" si="12"/>
        <v>18120</v>
      </c>
      <c r="L98" s="6">
        <f t="shared" si="13"/>
        <v>35045</v>
      </c>
      <c r="M98" s="6">
        <v>7560</v>
      </c>
      <c r="N98" s="20">
        <v>4297.18</v>
      </c>
      <c r="O98" s="2">
        <v>4297.18</v>
      </c>
      <c r="P98" s="21">
        <f t="shared" si="7"/>
        <v>16154.36</v>
      </c>
      <c r="Q98" s="6">
        <v>4297.18</v>
      </c>
      <c r="R98" s="6">
        <v>3222.86</v>
      </c>
      <c r="S98" s="6">
        <v>1074.29</v>
      </c>
      <c r="T98" s="21">
        <f t="shared" si="8"/>
        <v>8594.3300000000017</v>
      </c>
      <c r="U98" s="21">
        <f t="shared" si="9"/>
        <v>24748.690000000002</v>
      </c>
      <c r="V98" s="21">
        <f t="shared" si="10"/>
        <v>59793.69</v>
      </c>
    </row>
    <row r="99" spans="1:89" customFormat="1" ht="15">
      <c r="A99" s="2">
        <v>93</v>
      </c>
      <c r="B99" s="2" t="s">
        <v>128</v>
      </c>
      <c r="C99" s="2" t="s">
        <v>129</v>
      </c>
      <c r="D99" s="6">
        <f>'[1]TOTAL ECO'!D94</f>
        <v>3960</v>
      </c>
      <c r="E99" s="6">
        <v>5265</v>
      </c>
      <c r="F99" s="6">
        <v>9900</v>
      </c>
      <c r="G99" s="6">
        <f t="shared" si="11"/>
        <v>19125</v>
      </c>
      <c r="H99" s="6">
        <v>6315</v>
      </c>
      <c r="I99" s="6">
        <v>9655</v>
      </c>
      <c r="J99" s="6">
        <v>4715</v>
      </c>
      <c r="K99" s="6">
        <f t="shared" si="12"/>
        <v>20685</v>
      </c>
      <c r="L99" s="6">
        <f t="shared" si="13"/>
        <v>39810</v>
      </c>
      <c r="M99" s="6">
        <v>10120.31</v>
      </c>
      <c r="N99" s="20">
        <v>10120.31</v>
      </c>
      <c r="O99" s="2">
        <v>10120.299999999999</v>
      </c>
      <c r="P99" s="21">
        <f t="shared" si="7"/>
        <v>30360.92</v>
      </c>
      <c r="Q99" s="6">
        <v>10120.31</v>
      </c>
      <c r="R99" s="6">
        <v>7590.18</v>
      </c>
      <c r="S99" s="6">
        <v>2530.06</v>
      </c>
      <c r="T99" s="21">
        <f t="shared" si="8"/>
        <v>20240.55</v>
      </c>
      <c r="U99" s="21">
        <f t="shared" si="9"/>
        <v>50601.47</v>
      </c>
      <c r="V99" s="21">
        <f t="shared" si="10"/>
        <v>90411.47</v>
      </c>
    </row>
    <row r="100" spans="1:89" customFormat="1" ht="15">
      <c r="A100" s="2">
        <v>94</v>
      </c>
      <c r="B100" s="11" t="s">
        <v>178</v>
      </c>
      <c r="C100" s="12" t="s">
        <v>179</v>
      </c>
      <c r="D100" s="6">
        <f>'[1]TOTAL ECO'!D95</f>
        <v>4280</v>
      </c>
      <c r="E100" s="6">
        <v>5625</v>
      </c>
      <c r="F100" s="6">
        <v>5955</v>
      </c>
      <c r="G100" s="6">
        <f t="shared" si="11"/>
        <v>15860</v>
      </c>
      <c r="H100" s="6">
        <v>5545</v>
      </c>
      <c r="I100" s="6">
        <v>11025</v>
      </c>
      <c r="J100" s="6">
        <v>9155</v>
      </c>
      <c r="K100" s="6">
        <f t="shared" si="12"/>
        <v>25725</v>
      </c>
      <c r="L100" s="6">
        <f t="shared" si="13"/>
        <v>41585</v>
      </c>
      <c r="M100" s="6">
        <v>16629.560000000001</v>
      </c>
      <c r="N100" s="20">
        <v>16629.560000000001</v>
      </c>
      <c r="O100" s="2">
        <v>16629.560000000001</v>
      </c>
      <c r="P100" s="21">
        <f t="shared" si="7"/>
        <v>49888.680000000008</v>
      </c>
      <c r="Q100" s="6">
        <v>16629.560000000001</v>
      </c>
      <c r="R100" s="6">
        <v>12472.08</v>
      </c>
      <c r="S100" s="6">
        <v>4157.3599999999997</v>
      </c>
      <c r="T100" s="21">
        <f t="shared" si="8"/>
        <v>33259</v>
      </c>
      <c r="U100" s="21">
        <f t="shared" si="9"/>
        <v>83147.680000000008</v>
      </c>
      <c r="V100" s="21">
        <f t="shared" si="10"/>
        <v>124732.68000000001</v>
      </c>
    </row>
    <row r="101" spans="1:89" customFormat="1" ht="15">
      <c r="A101" s="2">
        <v>95</v>
      </c>
      <c r="B101" s="11" t="s">
        <v>180</v>
      </c>
      <c r="C101" s="12" t="s">
        <v>181</v>
      </c>
      <c r="D101" s="6">
        <f>'[1]TOTAL ECO'!D96</f>
        <v>4780</v>
      </c>
      <c r="E101" s="6">
        <v>4830</v>
      </c>
      <c r="F101" s="6">
        <v>5560</v>
      </c>
      <c r="G101" s="6">
        <f t="shared" si="11"/>
        <v>15170</v>
      </c>
      <c r="H101" s="6">
        <v>4990</v>
      </c>
      <c r="I101" s="6">
        <v>5790</v>
      </c>
      <c r="J101" s="6">
        <v>4930</v>
      </c>
      <c r="K101" s="6">
        <f t="shared" si="12"/>
        <v>15710</v>
      </c>
      <c r="L101" s="6">
        <f t="shared" si="13"/>
        <v>30880</v>
      </c>
      <c r="M101" s="6">
        <v>4297.18</v>
      </c>
      <c r="N101" s="20">
        <v>4297.18</v>
      </c>
      <c r="O101" s="2">
        <v>4297.18</v>
      </c>
      <c r="P101" s="21">
        <f t="shared" si="7"/>
        <v>12891.54</v>
      </c>
      <c r="Q101" s="6">
        <v>4297.18</v>
      </c>
      <c r="R101" s="6">
        <v>3222.86</v>
      </c>
      <c r="S101" s="6">
        <v>1074.29</v>
      </c>
      <c r="T101" s="21">
        <f t="shared" si="8"/>
        <v>8594.3300000000017</v>
      </c>
      <c r="U101" s="21">
        <f t="shared" si="9"/>
        <v>21485.870000000003</v>
      </c>
      <c r="V101" s="21">
        <f t="shared" si="10"/>
        <v>52365.87</v>
      </c>
    </row>
    <row r="102" spans="1:89" customFormat="1" ht="15">
      <c r="A102" s="2">
        <v>96</v>
      </c>
      <c r="B102" s="11" t="s">
        <v>182</v>
      </c>
      <c r="C102" s="12" t="s">
        <v>183</v>
      </c>
      <c r="D102" s="6">
        <f>'[1]TOTAL ECO'!D97</f>
        <v>4565</v>
      </c>
      <c r="E102" s="6">
        <v>4510</v>
      </c>
      <c r="F102" s="6">
        <v>4675</v>
      </c>
      <c r="G102" s="6">
        <f t="shared" si="11"/>
        <v>13750</v>
      </c>
      <c r="H102" s="6">
        <v>4290</v>
      </c>
      <c r="I102" s="6">
        <v>4895</v>
      </c>
      <c r="J102" s="6">
        <v>4785</v>
      </c>
      <c r="K102" s="6">
        <f t="shared" si="12"/>
        <v>13970</v>
      </c>
      <c r="L102" s="6">
        <f t="shared" si="13"/>
        <v>27720</v>
      </c>
      <c r="M102" s="6">
        <v>5040</v>
      </c>
      <c r="N102" s="20">
        <v>4424.1499999999996</v>
      </c>
      <c r="O102" s="2">
        <v>4424.1499999999996</v>
      </c>
      <c r="P102" s="21">
        <f t="shared" si="7"/>
        <v>13888.3</v>
      </c>
      <c r="Q102" s="6">
        <v>4424.1499999999996</v>
      </c>
      <c r="R102" s="6">
        <v>3318.09</v>
      </c>
      <c r="S102" s="6">
        <v>1106.03</v>
      </c>
      <c r="T102" s="21">
        <f t="shared" si="8"/>
        <v>8848.27</v>
      </c>
      <c r="U102" s="21">
        <f t="shared" si="9"/>
        <v>22736.57</v>
      </c>
      <c r="V102" s="21">
        <f t="shared" si="10"/>
        <v>50456.57</v>
      </c>
    </row>
    <row r="103" spans="1:89" customFormat="1" ht="15">
      <c r="A103" s="2">
        <v>97</v>
      </c>
      <c r="B103" s="11" t="s">
        <v>184</v>
      </c>
      <c r="C103" s="12" t="s">
        <v>185</v>
      </c>
      <c r="D103" s="6">
        <f>'[1]TOTAL ECO'!D98</f>
        <v>2920</v>
      </c>
      <c r="E103" s="6">
        <v>2720</v>
      </c>
      <c r="F103" s="6">
        <v>4270</v>
      </c>
      <c r="G103" s="6">
        <f t="shared" si="11"/>
        <v>9910</v>
      </c>
      <c r="H103" s="6">
        <v>3510</v>
      </c>
      <c r="I103" s="6">
        <v>3020</v>
      </c>
      <c r="J103" s="6">
        <v>3390</v>
      </c>
      <c r="K103" s="6">
        <f t="shared" si="12"/>
        <v>9920</v>
      </c>
      <c r="L103" s="6">
        <f t="shared" si="13"/>
        <v>19830</v>
      </c>
      <c r="M103" s="6">
        <v>4791.72</v>
      </c>
      <c r="N103" s="20">
        <v>4791.72</v>
      </c>
      <c r="O103" s="2">
        <v>4791.72</v>
      </c>
      <c r="P103" s="21">
        <f t="shared" si="7"/>
        <v>14375.16</v>
      </c>
      <c r="Q103" s="6">
        <v>4791.72</v>
      </c>
      <c r="R103" s="6">
        <v>3593.76</v>
      </c>
      <c r="S103" s="6">
        <v>1197.92</v>
      </c>
      <c r="T103" s="21">
        <f t="shared" si="8"/>
        <v>9583.4</v>
      </c>
      <c r="U103" s="21">
        <f t="shared" si="9"/>
        <v>23958.559999999998</v>
      </c>
      <c r="V103" s="21">
        <f t="shared" si="10"/>
        <v>43788.56</v>
      </c>
    </row>
    <row r="104" spans="1:89" s="2" customFormat="1" ht="40.5" customHeight="1">
      <c r="A104" s="2">
        <v>98</v>
      </c>
      <c r="B104" s="2" t="s">
        <v>226</v>
      </c>
      <c r="C104" s="2" t="s">
        <v>212</v>
      </c>
      <c r="D104" s="2">
        <v>0</v>
      </c>
      <c r="E104" s="2">
        <v>0</v>
      </c>
      <c r="F104" s="2">
        <v>0</v>
      </c>
      <c r="G104" s="2">
        <f t="shared" si="11"/>
        <v>0</v>
      </c>
      <c r="H104" s="2">
        <v>0</v>
      </c>
      <c r="I104" s="2">
        <v>0</v>
      </c>
      <c r="J104" s="2">
        <v>0</v>
      </c>
      <c r="K104" s="2">
        <f t="shared" si="12"/>
        <v>0</v>
      </c>
      <c r="L104" s="2">
        <f t="shared" si="13"/>
        <v>0</v>
      </c>
      <c r="M104" s="2">
        <v>7859.22</v>
      </c>
      <c r="N104" s="2">
        <v>7859.22</v>
      </c>
      <c r="O104" s="2">
        <v>7859.22</v>
      </c>
      <c r="P104" s="21">
        <f t="shared" si="7"/>
        <v>23577.66</v>
      </c>
      <c r="Q104" s="2">
        <v>7859.22</v>
      </c>
      <c r="R104" s="2">
        <v>5894.37</v>
      </c>
      <c r="S104" s="2">
        <v>1964.79</v>
      </c>
      <c r="T104" s="21">
        <f t="shared" si="8"/>
        <v>15718.380000000001</v>
      </c>
      <c r="U104" s="21">
        <f t="shared" si="9"/>
        <v>39296.04</v>
      </c>
      <c r="V104" s="21">
        <f t="shared" si="10"/>
        <v>39296.04</v>
      </c>
    </row>
    <row r="105" spans="1:89" customFormat="1" ht="15">
      <c r="A105" s="2">
        <v>99</v>
      </c>
      <c r="B105" s="11" t="s">
        <v>186</v>
      </c>
      <c r="C105" s="12" t="s">
        <v>187</v>
      </c>
      <c r="D105" s="6">
        <f>'[1]TOTAL ECO'!D99</f>
        <v>1160</v>
      </c>
      <c r="E105" s="6">
        <v>1735</v>
      </c>
      <c r="F105" s="6">
        <v>2795</v>
      </c>
      <c r="G105" s="6">
        <f t="shared" si="11"/>
        <v>5690</v>
      </c>
      <c r="H105" s="6">
        <v>1010</v>
      </c>
      <c r="I105" s="6">
        <v>1750</v>
      </c>
      <c r="J105" s="6">
        <v>1050</v>
      </c>
      <c r="K105" s="6">
        <f t="shared" si="12"/>
        <v>3810</v>
      </c>
      <c r="L105" s="6">
        <f t="shared" si="13"/>
        <v>9500</v>
      </c>
      <c r="M105" s="6">
        <v>1828.92</v>
      </c>
      <c r="N105" s="20">
        <v>1828.92</v>
      </c>
      <c r="O105" s="2">
        <v>1828.92</v>
      </c>
      <c r="P105" s="21">
        <f t="shared" si="7"/>
        <v>5486.76</v>
      </c>
      <c r="Q105" s="6">
        <v>1828.92</v>
      </c>
      <c r="R105" s="6">
        <v>1371.68</v>
      </c>
      <c r="S105" s="6">
        <v>457.23</v>
      </c>
      <c r="T105" s="21">
        <f t="shared" si="8"/>
        <v>3657.8300000000004</v>
      </c>
      <c r="U105" s="21">
        <f t="shared" si="9"/>
        <v>9144.59</v>
      </c>
      <c r="V105" s="21">
        <f t="shared" si="10"/>
        <v>18644.59</v>
      </c>
    </row>
    <row r="106" spans="1:89" customFormat="1" ht="15">
      <c r="A106" s="2">
        <v>100</v>
      </c>
      <c r="B106" s="11" t="s">
        <v>188</v>
      </c>
      <c r="C106" s="12" t="s">
        <v>189</v>
      </c>
      <c r="D106" s="6">
        <f>'[1]TOTAL ECO'!D100</f>
        <v>50</v>
      </c>
      <c r="E106" s="6">
        <v>350</v>
      </c>
      <c r="F106" s="6">
        <v>100</v>
      </c>
      <c r="G106" s="6">
        <f t="shared" si="11"/>
        <v>500</v>
      </c>
      <c r="H106" s="6">
        <v>625</v>
      </c>
      <c r="I106" s="6">
        <v>200</v>
      </c>
      <c r="J106" s="6">
        <v>200</v>
      </c>
      <c r="K106" s="6">
        <f t="shared" si="12"/>
        <v>1025</v>
      </c>
      <c r="L106" s="6">
        <f t="shared" si="13"/>
        <v>1525</v>
      </c>
      <c r="M106" s="6">
        <v>4003.12</v>
      </c>
      <c r="N106" s="20">
        <v>4003.12</v>
      </c>
      <c r="O106" s="2">
        <v>4003.12</v>
      </c>
      <c r="P106" s="21">
        <f t="shared" si="7"/>
        <v>12009.36</v>
      </c>
      <c r="Q106" s="6">
        <v>4003.12</v>
      </c>
      <c r="R106" s="6">
        <v>3002.32</v>
      </c>
      <c r="S106" s="6">
        <v>1000.77</v>
      </c>
      <c r="T106" s="21">
        <f t="shared" si="8"/>
        <v>8006.2100000000009</v>
      </c>
      <c r="U106" s="21">
        <f t="shared" si="9"/>
        <v>20015.57</v>
      </c>
      <c r="V106" s="21">
        <f t="shared" si="10"/>
        <v>21540.57</v>
      </c>
    </row>
    <row r="107" spans="1:89" customFormat="1" ht="15">
      <c r="A107" s="2">
        <v>101</v>
      </c>
      <c r="B107" s="11" t="s">
        <v>190</v>
      </c>
      <c r="C107" s="12" t="s">
        <v>191</v>
      </c>
      <c r="D107" s="6">
        <f>'[1]TOTAL ECO'!D101</f>
        <v>3850</v>
      </c>
      <c r="E107" s="6">
        <v>4450</v>
      </c>
      <c r="F107" s="6">
        <v>4700</v>
      </c>
      <c r="G107" s="6">
        <f t="shared" si="11"/>
        <v>13000</v>
      </c>
      <c r="H107" s="6">
        <v>3750</v>
      </c>
      <c r="I107" s="6">
        <v>4700</v>
      </c>
      <c r="J107" s="6">
        <v>4150</v>
      </c>
      <c r="K107" s="6">
        <f t="shared" si="12"/>
        <v>12600</v>
      </c>
      <c r="L107" s="6">
        <f t="shared" si="13"/>
        <v>25600</v>
      </c>
      <c r="M107" s="6">
        <v>4831.82</v>
      </c>
      <c r="N107" s="20">
        <v>4831.82</v>
      </c>
      <c r="O107" s="2">
        <v>4831.82</v>
      </c>
      <c r="P107" s="21">
        <f t="shared" si="7"/>
        <v>14495.46</v>
      </c>
      <c r="Q107" s="6">
        <v>4831.82</v>
      </c>
      <c r="R107" s="6">
        <v>3623.84</v>
      </c>
      <c r="S107" s="6">
        <v>1207.95</v>
      </c>
      <c r="T107" s="21">
        <f t="shared" si="8"/>
        <v>9663.61</v>
      </c>
      <c r="U107" s="21">
        <f t="shared" si="9"/>
        <v>24159.07</v>
      </c>
      <c r="V107" s="21">
        <f t="shared" si="10"/>
        <v>49759.07</v>
      </c>
    </row>
    <row r="108" spans="1:89" customFormat="1" ht="15">
      <c r="A108" s="2">
        <v>102</v>
      </c>
      <c r="B108" s="27" t="s">
        <v>192</v>
      </c>
      <c r="C108" s="28" t="s">
        <v>193</v>
      </c>
      <c r="D108" s="10">
        <f>'[1]TOTAL ECO'!D102</f>
        <v>5280</v>
      </c>
      <c r="E108" s="29">
        <v>7380</v>
      </c>
      <c r="F108" s="10">
        <v>5220</v>
      </c>
      <c r="G108" s="10">
        <f t="shared" si="11"/>
        <v>17880</v>
      </c>
      <c r="H108" s="10">
        <v>5460</v>
      </c>
      <c r="I108" s="10">
        <v>6060</v>
      </c>
      <c r="J108" s="10">
        <v>4560</v>
      </c>
      <c r="K108" s="10">
        <f>H108+I108+J108</f>
        <v>16080</v>
      </c>
      <c r="L108" s="10">
        <f t="shared" si="13"/>
        <v>33960</v>
      </c>
      <c r="M108" s="10">
        <v>0</v>
      </c>
      <c r="N108" s="23">
        <v>0</v>
      </c>
      <c r="O108" s="3">
        <v>0</v>
      </c>
      <c r="P108" s="24">
        <f t="shared" si="7"/>
        <v>0</v>
      </c>
      <c r="Q108" s="10"/>
      <c r="R108" s="10"/>
      <c r="S108" s="10"/>
      <c r="T108" s="24">
        <f t="shared" si="8"/>
        <v>0</v>
      </c>
      <c r="U108" s="24">
        <f t="shared" si="9"/>
        <v>0</v>
      </c>
      <c r="V108" s="24">
        <f t="shared" si="10"/>
        <v>33960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</row>
    <row r="109" spans="1:89" s="2" customFormat="1" ht="17.25" customHeight="1">
      <c r="A109" s="2">
        <v>103</v>
      </c>
      <c r="B109" s="2" t="s">
        <v>227</v>
      </c>
      <c r="C109" s="2" t="s">
        <v>213</v>
      </c>
      <c r="D109" s="2">
        <v>0</v>
      </c>
      <c r="E109" s="2">
        <v>0</v>
      </c>
      <c r="F109" s="2">
        <v>0</v>
      </c>
      <c r="G109" s="2">
        <f t="shared" si="11"/>
        <v>0</v>
      </c>
      <c r="H109" s="2">
        <v>0</v>
      </c>
      <c r="I109" s="2">
        <v>0</v>
      </c>
      <c r="J109" s="2">
        <v>0</v>
      </c>
      <c r="K109" s="2">
        <f t="shared" ref="K109:K116" si="14">H109+I109+J109</f>
        <v>0</v>
      </c>
      <c r="L109" s="2">
        <f t="shared" si="13"/>
        <v>0</v>
      </c>
      <c r="M109" s="2">
        <v>3588.78</v>
      </c>
      <c r="N109" s="2">
        <v>3588.78</v>
      </c>
      <c r="O109" s="2">
        <v>3588.78</v>
      </c>
      <c r="P109" s="21">
        <f t="shared" si="7"/>
        <v>10766.34</v>
      </c>
      <c r="Q109" s="2">
        <v>3588.78</v>
      </c>
      <c r="R109" s="2">
        <v>2691.56</v>
      </c>
      <c r="S109" s="2">
        <v>897.19</v>
      </c>
      <c r="T109" s="21">
        <f t="shared" si="8"/>
        <v>7177.5300000000007</v>
      </c>
      <c r="U109" s="21">
        <f t="shared" si="9"/>
        <v>17943.870000000003</v>
      </c>
      <c r="V109" s="21">
        <f t="shared" si="10"/>
        <v>17943.870000000003</v>
      </c>
    </row>
    <row r="110" spans="1:89" s="2" customFormat="1" ht="17.25" customHeight="1">
      <c r="A110" s="2">
        <v>104</v>
      </c>
      <c r="B110" s="2" t="s">
        <v>228</v>
      </c>
      <c r="C110" s="2" t="s">
        <v>214</v>
      </c>
      <c r="D110" s="2">
        <v>0</v>
      </c>
      <c r="E110" s="2">
        <v>0</v>
      </c>
      <c r="F110" s="2">
        <v>0</v>
      </c>
      <c r="G110" s="2">
        <f t="shared" si="11"/>
        <v>0</v>
      </c>
      <c r="H110" s="2">
        <v>0</v>
      </c>
      <c r="I110" s="2">
        <v>0</v>
      </c>
      <c r="J110" s="2">
        <v>0</v>
      </c>
      <c r="K110" s="2">
        <f t="shared" si="14"/>
        <v>0</v>
      </c>
      <c r="L110" s="2">
        <f t="shared" si="13"/>
        <v>0</v>
      </c>
      <c r="M110" s="2">
        <v>26384.52</v>
      </c>
      <c r="N110" s="2">
        <v>26384.52</v>
      </c>
      <c r="O110" s="2">
        <v>26384.52</v>
      </c>
      <c r="P110" s="21">
        <f t="shared" si="7"/>
        <v>79153.56</v>
      </c>
      <c r="Q110" s="2">
        <v>26384.52</v>
      </c>
      <c r="R110" s="2">
        <v>19788.25</v>
      </c>
      <c r="S110" s="2">
        <v>6596.08</v>
      </c>
      <c r="T110" s="21">
        <f t="shared" si="8"/>
        <v>52768.850000000006</v>
      </c>
      <c r="U110" s="21">
        <f t="shared" si="9"/>
        <v>131922.41</v>
      </c>
      <c r="V110" s="21">
        <f t="shared" si="10"/>
        <v>131922.41</v>
      </c>
    </row>
    <row r="111" spans="1:89" s="2" customFormat="1" ht="16.5" customHeight="1">
      <c r="A111" s="2">
        <v>105</v>
      </c>
      <c r="B111" s="2" t="s">
        <v>229</v>
      </c>
      <c r="C111" s="2" t="s">
        <v>215</v>
      </c>
      <c r="D111" s="2">
        <v>0</v>
      </c>
      <c r="E111" s="2">
        <v>0</v>
      </c>
      <c r="F111" s="2">
        <v>0</v>
      </c>
      <c r="G111" s="2">
        <f t="shared" si="11"/>
        <v>0</v>
      </c>
      <c r="H111" s="2">
        <v>0</v>
      </c>
      <c r="I111" s="2">
        <v>0</v>
      </c>
      <c r="J111" s="2">
        <v>0</v>
      </c>
      <c r="K111" s="2">
        <f t="shared" si="14"/>
        <v>0</v>
      </c>
      <c r="L111" s="2">
        <f t="shared" si="13"/>
        <v>0</v>
      </c>
      <c r="M111" s="2">
        <v>4582.32</v>
      </c>
      <c r="N111" s="2">
        <v>4582.32</v>
      </c>
      <c r="O111" s="2">
        <v>4582.32</v>
      </c>
      <c r="P111" s="21">
        <f t="shared" si="7"/>
        <v>13746.96</v>
      </c>
      <c r="Q111" s="2">
        <v>4582.32</v>
      </c>
      <c r="R111" s="2">
        <v>3436.71</v>
      </c>
      <c r="S111" s="2">
        <v>1145.57</v>
      </c>
      <c r="T111" s="21">
        <f t="shared" si="8"/>
        <v>9164.6</v>
      </c>
      <c r="U111" s="21">
        <f t="shared" si="9"/>
        <v>22911.559999999998</v>
      </c>
      <c r="V111" s="21">
        <f t="shared" si="10"/>
        <v>22911.559999999998</v>
      </c>
    </row>
    <row r="112" spans="1:89" s="2" customFormat="1" ht="16.5" customHeight="1">
      <c r="A112" s="2">
        <v>106</v>
      </c>
      <c r="B112" s="2" t="s">
        <v>230</v>
      </c>
      <c r="C112" s="2" t="s">
        <v>216</v>
      </c>
      <c r="D112" s="2">
        <v>0</v>
      </c>
      <c r="E112" s="2">
        <v>0</v>
      </c>
      <c r="F112" s="2">
        <v>0</v>
      </c>
      <c r="G112" s="2">
        <f t="shared" si="11"/>
        <v>0</v>
      </c>
      <c r="H112" s="2">
        <v>0</v>
      </c>
      <c r="I112" s="2">
        <v>0</v>
      </c>
      <c r="J112" s="2">
        <v>0</v>
      </c>
      <c r="K112" s="2">
        <f t="shared" si="14"/>
        <v>0</v>
      </c>
      <c r="L112" s="2">
        <f t="shared" si="13"/>
        <v>0</v>
      </c>
      <c r="M112" s="2">
        <v>4773.8999999999996</v>
      </c>
      <c r="N112" s="2">
        <v>4773.8999999999996</v>
      </c>
      <c r="O112" s="2">
        <v>4773.8999999999996</v>
      </c>
      <c r="P112" s="21">
        <f t="shared" si="7"/>
        <v>14321.699999999999</v>
      </c>
      <c r="Q112" s="2">
        <v>4773.8999999999996</v>
      </c>
      <c r="R112" s="2">
        <v>3580.4</v>
      </c>
      <c r="S112" s="2">
        <v>1193.47</v>
      </c>
      <c r="T112" s="21">
        <f t="shared" si="8"/>
        <v>9547.7699999999986</v>
      </c>
      <c r="U112" s="21">
        <f t="shared" si="9"/>
        <v>23869.469999999998</v>
      </c>
      <c r="V112" s="21">
        <f t="shared" si="10"/>
        <v>23869.469999999998</v>
      </c>
    </row>
    <row r="113" spans="1:89" s="2" customFormat="1" ht="17.25" customHeight="1">
      <c r="A113" s="2">
        <v>107</v>
      </c>
      <c r="B113" s="2" t="s">
        <v>231</v>
      </c>
      <c r="C113" s="2" t="s">
        <v>217</v>
      </c>
      <c r="D113" s="2">
        <v>0</v>
      </c>
      <c r="E113" s="2">
        <v>0</v>
      </c>
      <c r="F113" s="2">
        <v>0</v>
      </c>
      <c r="G113" s="2">
        <f t="shared" si="11"/>
        <v>0</v>
      </c>
      <c r="H113" s="2">
        <v>0</v>
      </c>
      <c r="I113" s="2">
        <v>0</v>
      </c>
      <c r="J113" s="2">
        <v>0</v>
      </c>
      <c r="K113" s="2">
        <f t="shared" si="14"/>
        <v>0</v>
      </c>
      <c r="L113" s="2">
        <f t="shared" si="13"/>
        <v>0</v>
      </c>
      <c r="M113" s="2">
        <v>4040.99</v>
      </c>
      <c r="N113" s="2">
        <v>4040.99</v>
      </c>
      <c r="O113" s="2">
        <v>4040.99</v>
      </c>
      <c r="P113" s="21">
        <f t="shared" si="7"/>
        <v>12122.97</v>
      </c>
      <c r="Q113" s="2">
        <v>4040.99</v>
      </c>
      <c r="R113" s="2">
        <v>3030.72</v>
      </c>
      <c r="S113" s="2">
        <v>1010.24</v>
      </c>
      <c r="T113" s="21">
        <f t="shared" si="8"/>
        <v>8081.9499999999989</v>
      </c>
      <c r="U113" s="21">
        <f t="shared" si="9"/>
        <v>20204.919999999998</v>
      </c>
      <c r="V113" s="21">
        <f t="shared" si="10"/>
        <v>20204.919999999998</v>
      </c>
    </row>
    <row r="114" spans="1:89" s="2" customFormat="1" ht="18.75" customHeight="1">
      <c r="A114" s="2">
        <v>108</v>
      </c>
      <c r="B114" s="2" t="s">
        <v>232</v>
      </c>
      <c r="C114" s="2" t="s">
        <v>218</v>
      </c>
      <c r="D114" s="2">
        <v>0</v>
      </c>
      <c r="E114" s="2">
        <v>0</v>
      </c>
      <c r="F114" s="2">
        <v>0</v>
      </c>
      <c r="G114" s="2">
        <f t="shared" si="11"/>
        <v>0</v>
      </c>
      <c r="H114" s="2">
        <v>0</v>
      </c>
      <c r="I114" s="2">
        <v>0</v>
      </c>
      <c r="J114" s="2">
        <v>0</v>
      </c>
      <c r="K114" s="2">
        <f t="shared" si="14"/>
        <v>0</v>
      </c>
      <c r="L114" s="2">
        <f t="shared" si="13"/>
        <v>0</v>
      </c>
      <c r="M114" s="2">
        <v>7097.36</v>
      </c>
      <c r="N114" s="2">
        <v>7097.36</v>
      </c>
      <c r="O114" s="2">
        <v>7097.36</v>
      </c>
      <c r="P114" s="21">
        <f t="shared" si="7"/>
        <v>21292.079999999998</v>
      </c>
      <c r="Q114" s="2">
        <v>7097.36</v>
      </c>
      <c r="R114" s="2">
        <v>5322.98</v>
      </c>
      <c r="S114" s="2">
        <v>1774.33</v>
      </c>
      <c r="T114" s="21">
        <f t="shared" si="8"/>
        <v>14194.67</v>
      </c>
      <c r="U114" s="21">
        <f t="shared" si="9"/>
        <v>35486.75</v>
      </c>
      <c r="V114" s="21">
        <f t="shared" si="10"/>
        <v>35486.75</v>
      </c>
    </row>
    <row r="115" spans="1:89" s="2" customFormat="1" ht="18" customHeight="1">
      <c r="A115" s="2">
        <v>109</v>
      </c>
      <c r="B115" s="2" t="s">
        <v>233</v>
      </c>
      <c r="C115" s="2" t="s">
        <v>219</v>
      </c>
      <c r="D115" s="2">
        <v>0</v>
      </c>
      <c r="E115" s="2">
        <v>0</v>
      </c>
      <c r="F115" s="2">
        <v>0</v>
      </c>
      <c r="G115" s="2">
        <f t="shared" si="11"/>
        <v>0</v>
      </c>
      <c r="H115" s="2">
        <v>0</v>
      </c>
      <c r="I115" s="2">
        <v>0</v>
      </c>
      <c r="J115" s="2">
        <v>0</v>
      </c>
      <c r="K115" s="2">
        <f t="shared" si="14"/>
        <v>0</v>
      </c>
      <c r="L115" s="2">
        <f t="shared" si="13"/>
        <v>0</v>
      </c>
      <c r="M115" s="2">
        <v>5384.28</v>
      </c>
      <c r="N115" s="2">
        <v>5384.28</v>
      </c>
      <c r="O115" s="2">
        <v>5384.28</v>
      </c>
      <c r="P115" s="21">
        <f t="shared" si="7"/>
        <v>16152.84</v>
      </c>
      <c r="Q115" s="2">
        <v>5384.28</v>
      </c>
      <c r="R115" s="2">
        <v>4038.18</v>
      </c>
      <c r="S115" s="2">
        <v>1346.06</v>
      </c>
      <c r="T115" s="21">
        <f t="shared" si="8"/>
        <v>10768.519999999999</v>
      </c>
      <c r="U115" s="21">
        <f t="shared" si="9"/>
        <v>26921.360000000001</v>
      </c>
      <c r="V115" s="21">
        <f t="shared" si="10"/>
        <v>26921.360000000001</v>
      </c>
    </row>
    <row r="116" spans="1:89" s="2" customFormat="1" ht="16.5" customHeight="1">
      <c r="A116" s="2">
        <v>110</v>
      </c>
      <c r="B116" s="2" t="s">
        <v>234</v>
      </c>
      <c r="C116" s="2" t="s">
        <v>220</v>
      </c>
      <c r="D116" s="2">
        <v>0</v>
      </c>
      <c r="E116" s="2">
        <v>0</v>
      </c>
      <c r="F116" s="2">
        <v>0</v>
      </c>
      <c r="G116" s="2">
        <f t="shared" si="11"/>
        <v>0</v>
      </c>
      <c r="H116" s="2">
        <v>0</v>
      </c>
      <c r="I116" s="2">
        <v>0</v>
      </c>
      <c r="J116" s="2">
        <v>0</v>
      </c>
      <c r="K116" s="2">
        <f t="shared" si="14"/>
        <v>0</v>
      </c>
      <c r="L116" s="2">
        <f t="shared" si="13"/>
        <v>0</v>
      </c>
      <c r="M116" s="2">
        <v>4653.6000000000004</v>
      </c>
      <c r="N116" s="2">
        <v>4653.6000000000004</v>
      </c>
      <c r="O116" s="2">
        <v>4653.6000000000004</v>
      </c>
      <c r="P116" s="21">
        <f t="shared" si="7"/>
        <v>13960.800000000001</v>
      </c>
      <c r="Q116" s="2">
        <v>4653.6000000000004</v>
      </c>
      <c r="R116" s="2">
        <v>3490.18</v>
      </c>
      <c r="S116" s="2">
        <v>1163.3900000000001</v>
      </c>
      <c r="T116" s="21">
        <f t="shared" si="8"/>
        <v>9307.17</v>
      </c>
      <c r="U116" s="21">
        <f t="shared" si="9"/>
        <v>23267.97</v>
      </c>
      <c r="V116" s="21">
        <f t="shared" si="10"/>
        <v>23267.97</v>
      </c>
    </row>
    <row r="117" spans="1:89" s="30" customFormat="1" ht="65.25" customHeight="1">
      <c r="C117" s="31" t="s">
        <v>236</v>
      </c>
      <c r="D117" s="32">
        <f>SUM(D7:D116)</f>
        <v>560580</v>
      </c>
      <c r="E117" s="32">
        <f t="shared" ref="E117:V117" si="15">SUM(E7:E116)</f>
        <v>662715</v>
      </c>
      <c r="F117" s="32">
        <f t="shared" si="15"/>
        <v>668600</v>
      </c>
      <c r="G117" s="32">
        <f t="shared" si="15"/>
        <v>1891895</v>
      </c>
      <c r="H117" s="32">
        <f t="shared" si="15"/>
        <v>555915</v>
      </c>
      <c r="I117" s="32">
        <f t="shared" si="15"/>
        <v>635615</v>
      </c>
      <c r="J117" s="32">
        <f t="shared" si="15"/>
        <v>572600</v>
      </c>
      <c r="K117" s="32">
        <f t="shared" si="15"/>
        <v>1764130</v>
      </c>
      <c r="L117" s="32">
        <f>SUM(L7:L116)</f>
        <v>3656025</v>
      </c>
      <c r="M117" s="32">
        <f t="shared" si="15"/>
        <v>1030143.5376</v>
      </c>
      <c r="N117" s="32">
        <f t="shared" si="15"/>
        <v>946663.08990000014</v>
      </c>
      <c r="O117" s="32">
        <f t="shared" si="15"/>
        <v>948657.89320000017</v>
      </c>
      <c r="P117" s="32">
        <f t="shared" si="15"/>
        <v>2925464.5206999984</v>
      </c>
      <c r="Q117" s="32">
        <f t="shared" si="15"/>
        <v>944366.69760000019</v>
      </c>
      <c r="R117" s="32">
        <f t="shared" si="15"/>
        <v>721295.44299999997</v>
      </c>
      <c r="S117" s="32">
        <f t="shared" si="15"/>
        <v>243383.50000000015</v>
      </c>
      <c r="T117" s="32">
        <f t="shared" si="15"/>
        <v>1909045.6405999996</v>
      </c>
      <c r="U117" s="32">
        <f t="shared" si="15"/>
        <v>4834510.1612999998</v>
      </c>
      <c r="V117" s="32">
        <f t="shared" si="15"/>
        <v>8490535.1613000017</v>
      </c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</row>
    <row r="119" spans="1:89">
      <c r="B119" s="3" t="s">
        <v>120</v>
      </c>
      <c r="C119" s="3" t="s">
        <v>121</v>
      </c>
      <c r="D119" s="34" t="s">
        <v>195</v>
      </c>
      <c r="E119" s="34"/>
    </row>
    <row r="120" spans="1:89">
      <c r="B120" s="3" t="s">
        <v>6</v>
      </c>
      <c r="C120" s="3" t="s">
        <v>7</v>
      </c>
      <c r="D120" s="34" t="s">
        <v>197</v>
      </c>
      <c r="E120" s="34"/>
    </row>
    <row r="121" spans="1:89">
      <c r="B121" s="22" t="s">
        <v>3</v>
      </c>
      <c r="C121" s="13" t="s">
        <v>172</v>
      </c>
      <c r="D121" s="34" t="s">
        <v>206</v>
      </c>
      <c r="E121" s="34"/>
    </row>
    <row r="122" spans="1:89">
      <c r="B122" s="35" t="s">
        <v>192</v>
      </c>
      <c r="C122" s="36" t="s">
        <v>193</v>
      </c>
      <c r="D122" s="34" t="s">
        <v>206</v>
      </c>
      <c r="E122" s="34"/>
    </row>
  </sheetData>
  <mergeCells count="1">
    <mergeCell ref="A2:V2"/>
  </mergeCells>
  <pageMargins left="0.7" right="0.7" top="0.75" bottom="0.75" header="0.3" footer="0.3"/>
  <pageSetup paperSize="9" scale="60" orientation="landscape" verticalDpi="300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ECO SITE</vt:lpstr>
      <vt:lpstr>'TOTAL ECO SITE'!Print_Titles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laura.draganescu</cp:lastModifiedBy>
  <cp:lastPrinted>2022-12-16T10:01:12Z</cp:lastPrinted>
  <dcterms:created xsi:type="dcterms:W3CDTF">2020-01-16T06:25:21Z</dcterms:created>
  <dcterms:modified xsi:type="dcterms:W3CDTF">2023-08-10T14:48:23Z</dcterms:modified>
</cp:coreProperties>
</file>